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2"/>
  <workbookPr defaultThemeVersion="166925"/>
  <mc:AlternateContent xmlns:mc="http://schemas.openxmlformats.org/markup-compatibility/2006">
    <mc:Choice Requires="x15">
      <x15ac:absPath xmlns:x15ac="http://schemas.microsoft.com/office/spreadsheetml/2010/11/ac" url="https://hu.sharepoint.com/sites/RASPre-Award/Shared Documents/IDC Policy Documents/"/>
    </mc:Choice>
  </mc:AlternateContent>
  <xr:revisionPtr revIDLastSave="32" documentId="13_ncr:1_{68027F10-EEC4-2844-8F81-4DFBD9E52B1A}" xr6:coauthVersionLast="47" xr6:coauthVersionMax="47" xr10:uidLastSave="{7B97EEA7-A334-3D45-8E9F-E24494B0C42F}"/>
  <bookViews>
    <workbookView xWindow="0" yWindow="660" windowWidth="29920" windowHeight="18680" xr2:uid="{D3EF870B-EB2D-4A65-947A-66E196DC4069}"/>
  </bookViews>
  <sheets>
    <sheet name="Instructions" sheetId="6" r:id="rId1"/>
    <sheet name="15% with no total cost cap" sheetId="1" r:id="rId2"/>
    <sheet name="15% with total cost cap" sheetId="8" r:id="rId3"/>
    <sheet name="68.5% with no total cost cap" sheetId="3" r:id="rId4"/>
    <sheet name="68.5% with total cost cap" sheetId="7" r:id="rId5"/>
    <sheet name="For OSP use"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8" l="1"/>
  <c r="D13" i="1"/>
  <c r="E45" i="3"/>
  <c r="E43" i="8"/>
  <c r="E43" i="1"/>
  <c r="D20" i="1"/>
  <c r="D22" i="3"/>
  <c r="B12" i="5"/>
  <c r="B6" i="5" a="1"/>
  <c r="B6" i="5" s="1"/>
  <c r="D28" i="3"/>
  <c r="D26" i="1"/>
  <c r="D36" i="8" l="1"/>
  <c r="D35" i="8"/>
  <c r="D35" i="1"/>
  <c r="D38" i="3"/>
  <c r="E38" i="3" s="1"/>
  <c r="D37" i="3"/>
  <c r="D38" i="7"/>
  <c r="E38" i="7" s="1"/>
  <c r="D37" i="7"/>
  <c r="E37" i="7" s="1"/>
  <c r="C45" i="7"/>
  <c r="C45" i="3"/>
  <c r="C43" i="8"/>
  <c r="E45" i="7" l="1"/>
  <c r="D45" i="3"/>
  <c r="E37" i="3"/>
  <c r="D45" i="7"/>
  <c r="D30" i="3"/>
  <c r="D28" i="1" l="1"/>
  <c r="D14" i="8"/>
  <c r="D14" i="1"/>
  <c r="D23" i="1" s="1"/>
  <c r="D36" i="1"/>
  <c r="C43" i="1"/>
  <c r="D19" i="8"/>
  <c r="D24" i="1" l="1"/>
  <c r="D27" i="1" s="1"/>
  <c r="E36" i="1"/>
  <c r="B7" i="5" a="1"/>
  <c r="B7" i="5" s="1"/>
  <c r="D20" i="8"/>
  <c r="D23" i="8" s="1"/>
  <c r="E23" i="8" s="1"/>
  <c r="E36" i="8"/>
  <c r="E35" i="1"/>
  <c r="D19" i="1"/>
  <c r="E23" i="1" s="1"/>
  <c r="D43" i="1"/>
  <c r="D21" i="7"/>
  <c r="D15" i="7"/>
  <c r="D16" i="7" s="1"/>
  <c r="D15" i="3"/>
  <c r="D29" i="1" l="1"/>
  <c r="E24" i="1" s="1"/>
  <c r="D24" i="8"/>
  <c r="D27" i="8" s="1"/>
  <c r="D43" i="8"/>
  <c r="E35" i="8"/>
  <c r="D21" i="3"/>
  <c r="D16" i="3"/>
  <c r="D22" i="7"/>
  <c r="B8" i="5"/>
  <c r="D30" i="1" l="1"/>
  <c r="D26" i="8"/>
  <c r="D28" i="8" s="1"/>
  <c r="D26" i="7"/>
  <c r="D25" i="7" s="1"/>
  <c r="E25" i="7" s="1"/>
  <c r="D29" i="8"/>
  <c r="E24" i="8" l="1"/>
  <c r="D28" i="7"/>
  <c r="D30" i="8"/>
  <c r="D29" i="7"/>
  <c r="D31" i="7" s="1"/>
  <c r="D30" i="7" l="1"/>
  <c r="E26" i="7" s="1"/>
  <c r="D25" i="3"/>
  <c r="E25" i="3" s="1"/>
  <c r="D32" i="7" l="1"/>
  <c r="D26" i="3"/>
  <c r="D31" i="3" l="1"/>
  <c r="D29" i="3"/>
  <c r="D32" i="3" l="1"/>
  <c r="E2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tc={B98772B4-D2EE-6B48-9A37-CDB1A81EC8AB}</author>
    <author>tc={6F502270-A4B2-AB47-8B14-F98E42DD857B}</author>
    <author>tc={BC4420D9-ED1C-4F4D-B1FB-83D7AFC3F0D3}</author>
    <author>tc={848DE3D2-8930-3240-B0A9-12CB25AA4DED}</author>
    <author>tc={107A2F0B-97F8-4750-A620-B2B2F3C46AB8}</author>
    <author>tc={7D78E59F-9637-5C4F-894C-17381EC428B5}</author>
    <author>tc={6653E805-A844-8C48-9855-08CA671E7506}</author>
  </authors>
  <commentList>
    <comment ref="A11" authorId="0" shapeId="0" xr:uid="{B98772B4-D2EE-6B48-9A37-CDB1A81EC8AB}">
      <text>
        <t>[Threaded comment]
Your version of Excel allows you to read this threaded comment; however, any edits to it will get removed if the file is opened in a newer version of Excel. Learn more: https://go.microsoft.com/fwlink/?linkid=870924
Comment:
    Direct costs budgeted in proposal before including any IDC shortfall recovery expenses.</t>
      </text>
    </comment>
    <comment ref="A12" authorId="1" shapeId="0" xr:uid="{6F502270-A4B2-AB47-8B14-F98E42DD857B}">
      <text>
        <t>[Threaded comment]
Your version of Excel allows you to read this threaded comment; however, any edits to it will get removed if the file is opened in a newer version of Excel. Learn more: https://go.microsoft.com/fwlink/?linkid=870924
Comment:
    Costs that are excluded from the FAS &amp; SEAS IDC recovery calculation. Currently: Equipment costs</t>
      </text>
    </comment>
    <comment ref="A17" authorId="2" shapeId="0" xr:uid="{BC4420D9-ED1C-4F4D-B1FB-83D7AFC3F0D3}">
      <text>
        <t>[Threaded comment]
Your version of Excel allows you to read this threaded comment; however, any edits to it will get removed if the file is opened in a newer version of Excel. Learn more: https://go.microsoft.com/fwlink/?linkid=870924
Comment:
    The Sponsor’s published IDC rate. If the sponsor has multiple rates for different costs (i.e. one rate for most direct costs, one rate for subagreements), put the rate that covers most expenses. In multi-rate scenarios, you can override the auto-IDC calculation by manually entering the budgeted IDC into Cell D20.</t>
      </text>
    </comment>
    <comment ref="A18" authorId="3" shapeId="0" xr:uid="{848DE3D2-8930-3240-B0A9-12CB25AA4DED}">
      <text>
        <t xml:space="preserve">[Threaded comment]
Your version of Excel allows you to read this threaded comment; however, any edits to it will get removed if the file is opened in a newer version of Excel. Learn more: https://go.microsoft.com/fwlink/?linkid=870924
Comment:
    Costs that are excluded from the Sponsor’s IDC base calculation. This may not be the same as D12 above because the sponsor may exclude additional costs that FAS/SEAS policy does not. </t>
      </text>
    </comment>
    <comment ref="D20" authorId="4" shapeId="0" xr:uid="{107A2F0B-97F8-4750-A620-B2B2F3C46AB8}">
      <text>
        <t>[Threaded comment]
Your version of Excel allows you to read this threaded comment; however, any edits to it will get removed if the file is opened in a newer version of Excel. Learn more: https://go.microsoft.com/fwlink/?linkid=870924
Comment:
    This cell calculates IDC automatically, however if your sponsor offers multiple rates (i.e. 15% on salary expenses but 12% on subawards), then you can manually enter your pre-recovery IDC here, and the post IDC recovery will still calculate correctly.</t>
      </text>
    </comment>
    <comment ref="D34" authorId="5" shapeId="0" xr:uid="{7D78E59F-9637-5C4F-894C-17381EC428B5}">
      <text>
        <t xml:space="preserve">[Threaded comment]
Your version of Excel allows you to read this threaded comment; however, any edits to it will get removed if the file is opened in a newer version of Excel. Learn more: https://go.microsoft.com/fwlink/?linkid=870924
Comment:
    This column will calculate automatically based on sponsor’s rate, but can be edited manually if sponsor has non-traditional or variable rate </t>
      </text>
    </comment>
    <comment ref="E43" authorId="6" shapeId="0" xr:uid="{6653E805-A844-8C48-9855-08CA671E7506}">
      <text>
        <t>[Threaded comment]
Your version of Excel allows you to read this threaded comment; however, any edits to it will get removed if the file is opened in a newer version of Excel. Learn more: https://go.microsoft.com/fwlink/?linkid=870924
Comment:
    This field should equal Cell D23 above.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tc={6FCF69E4-8387-404F-A081-D01F69E7F763}</author>
    <author>tc={9D90650A-8EB6-4D4E-8381-A96E023B3AE8}</author>
    <author>tc={F16F002E-5C66-7746-9A1D-112A069C283E}</author>
    <author>tc={97A97519-3970-1E41-A359-0467E9C46348}</author>
    <author>tc={8635CC94-C996-6F47-9504-38BB72B39A8E}</author>
    <author>tc={53F0129E-46FE-304A-AE11-B152398A2734}</author>
    <author>tc={6F767A40-9926-B144-96B1-22FEDED51858}</author>
  </authors>
  <commentList>
    <comment ref="A10" authorId="0" shapeId="0" xr:uid="{6FCF69E4-8387-404F-A081-D01F69E7F763}">
      <text>
        <t>[Threaded comment]
Your version of Excel allows you to read this threaded comment; however, any edits to it will get removed if the file is opened in a newer version of Excel. Learn more: https://go.microsoft.com/fwlink/?linkid=870924
Comment:
    The Total Cost Cap noted in the sponsor guidelines. Direct Costs + Indirect Costs.</t>
      </text>
    </comment>
    <comment ref="A12" authorId="1" shapeId="0" xr:uid="{9D90650A-8EB6-4D4E-8381-A96E023B3AE8}">
      <text>
        <t>[Threaded comment]
Your version of Excel allows you to read this threaded comment; however, any edits to it will get removed if the file is opened in a newer version of Excel. Learn more: https://go.microsoft.com/fwlink/?linkid=870924
Comment:
    Costs that are excluded from the FAS &amp; SEAS IDC recovery calculation. Currently: Equipment costs</t>
      </text>
    </comment>
    <comment ref="A17" authorId="2" shapeId="0" xr:uid="{F16F002E-5C66-7746-9A1D-112A069C283E}">
      <text>
        <t>[Threaded comment]
Your version of Excel allows you to read this threaded comment; however, any edits to it will get removed if the file is opened in a newer version of Excel. Learn more: https://go.microsoft.com/fwlink/?linkid=870924
Comment:
    The Sponsor’s published IDC rate. If the sponsor has multiple rates for different costs (i.e. one rate for most direct costs, one rate for subagreements), put the rate that covers most expenses. In multi-rate scenarios, you can override the auto-IDC calculation by manually entering the budgeted IDC into Cell D20.</t>
      </text>
    </comment>
    <comment ref="A18" authorId="3" shapeId="0" xr:uid="{97A97519-3970-1E41-A359-0467E9C46348}">
      <text>
        <t xml:space="preserve">[Threaded comment]
Your version of Excel allows you to read this threaded comment; however, any edits to it will get removed if the file is opened in a newer version of Excel. Learn more: https://go.microsoft.com/fwlink/?linkid=870924
Comment:
    Costs that are excluded from the Sponsor’s IDC base calculation. This may not be the same as D12 above because the sponsor may exclude additional costs that FAS/SEAS policy does not. </t>
      </text>
    </comment>
    <comment ref="D20" authorId="4" shapeId="0" xr:uid="{8635CC94-C996-6F47-9504-38BB72B39A8E}">
      <text>
        <t>[Threaded comment]
Your version of Excel allows you to read this threaded comment; however, any edits to it will get removed if the file is opened in a newer version of Excel. Learn more: https://go.microsoft.com/fwlink/?linkid=870924
Comment:
    This cell calculates IDC automatically, however if your sponsor offers multiple rates (i.e. 15% on salary expenses but 12% on subawards), then you can manually enter your pre-recovery IDC here, and the post IDC recovery will still calculate correctly.</t>
      </text>
    </comment>
    <comment ref="D34" authorId="5" shapeId="0" xr:uid="{53F0129E-46FE-304A-AE11-B152398A2734}">
      <text>
        <t xml:space="preserve">[Threaded comment]
Your version of Excel allows you to read this threaded comment; however, any edits to it will get removed if the file is opened in a newer version of Excel. Learn more: https://go.microsoft.com/fwlink/?linkid=870924
Comment:
    This column will calculate automatically based on sponsor’s rate, but can be edited manually if sponsor has non-traditional or variable rate </t>
      </text>
    </comment>
    <comment ref="E43" authorId="6" shapeId="0" xr:uid="{6F767A40-9926-B144-96B1-22FEDED51858}">
      <text>
        <t>[Threaded comment]
Your version of Excel allows you to read this threaded comment; however, any edits to it will get removed if the file is opened in a newer version of Excel. Learn more: https://go.microsoft.com/fwlink/?linkid=870924
Comment:
    This field should equal Cell D23 above.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tc={336CEBBE-FAAD-5F4E-B104-329816CDC7D1}</author>
    <author>tc={FECF11AD-97F2-D44D-BBB0-E328E73A20D7}</author>
    <author>tc={9AFA2EDE-A0F4-3041-9990-FE3B41292947}</author>
    <author>tc={D897C859-9BC1-B645-B2A5-D558A7A87DE6}</author>
    <author>tc={1A25D862-AEF5-A343-B8ED-267CC4E0A5FF}</author>
    <author>tc={DE0C554C-2449-6B45-B129-9688F3A3969A}</author>
    <author>tc={6A1BE9E3-9CCB-2142-9496-BB1A1E0D0517}</author>
  </authors>
  <commentList>
    <comment ref="A13" authorId="0" shapeId="0" xr:uid="{336CEBBE-FAAD-5F4E-B104-329816CDC7D1}">
      <text>
        <t>[Threaded comment]
Your version of Excel allows you to read this threaded comment; however, any edits to it will get removed if the file is opened in a newer version of Excel. Learn more: https://go.microsoft.com/fwlink/?linkid=870924
Comment:
    Direct costs budgeted in proposal before including any IDC shortfall recovery expenses.</t>
      </text>
    </comment>
    <comment ref="A14" authorId="1" shapeId="0" xr:uid="{FECF11AD-97F2-D44D-BBB0-E328E73A20D7}">
      <text>
        <t>[Threaded comment]
Your version of Excel allows you to read this threaded comment; however, any edits to it will get removed if the file is opened in a newer version of Excel. Learn more: https://go.microsoft.com/fwlink/?linkid=870924
Comment:
    Costs that are excluded from the MTDC base (ex. tuition, equipment, subagreement costs over $50K)</t>
      </text>
    </comment>
    <comment ref="A19" authorId="2" shapeId="0" xr:uid="{9AFA2EDE-A0F4-3041-9990-FE3B41292947}">
      <text>
        <t>[Threaded comment]
Your version of Excel allows you to read this threaded comment; however, any edits to it will get removed if the file is opened in a newer version of Excel. Learn more: https://go.microsoft.com/fwlink/?linkid=870924
Comment:
    The Sponsor’s published IDC rate. If the sponsor has multiple rates for different costs (i.e. one rate for most direct costs, one rate for subagreements), put the rate that covers most expenses. In multi-rate scenarios, you can override the auto-IDC calculation by manually entering the budgeted IDC into Cell D22.</t>
      </text>
    </comment>
    <comment ref="A20" authorId="3" shapeId="0" xr:uid="{D897C859-9BC1-B645-B2A5-D558A7A87DE6}">
      <text>
        <t xml:space="preserve">[Threaded comment]
Your version of Excel allows you to read this threaded comment; however, any edits to it will get removed if the file is opened in a newer version of Excel. Learn more: https://go.microsoft.com/fwlink/?linkid=870924
Comment:
    Costs that are excluded from the Sponsor’s IDC base calculation. This may not be the same as D14 above because the sponsor may exclude additional costs that FAS/SEAS policy does not. </t>
      </text>
    </comment>
    <comment ref="D22" authorId="4" shapeId="0" xr:uid="{1A25D862-AEF5-A343-B8ED-267CC4E0A5FF}">
      <text>
        <t>[Threaded comment]
Your version of Excel allows you to read this threaded comment; however, any edits to it will get removed if the file is opened in a newer version of Excel. Learn more: https://go.microsoft.com/fwlink/?linkid=870924
Comment:
    This cell calculates IDC automatically, however if your sponsor offers multiple rates (i.e. 15% on salary expenses but 12% on subawards), then you can manually enter your pre-recovery IDC here, and the post IDC recovery will still calculate correctly.</t>
      </text>
    </comment>
    <comment ref="D36" authorId="5" shapeId="0" xr:uid="{DE0C554C-2449-6B45-B129-9688F3A3969A}">
      <text>
        <t xml:space="preserve">[Threaded comment]
Your version of Excel allows you to read this threaded comment; however, any edits to it will get removed if the file is opened in a newer version of Excel. Learn more: https://go.microsoft.com/fwlink/?linkid=870924
Comment:
    This column will calculate automatically based on sponsor’s rate, but can be edited manually if sponsor has non-traditional or variable rate </t>
      </text>
    </comment>
    <comment ref="E45" authorId="6" shapeId="0" xr:uid="{6A1BE9E3-9CCB-2142-9496-BB1A1E0D0517}">
      <text>
        <t>[Threaded comment]
Your version of Excel allows you to read this threaded comment; however, any edits to it will get removed if the file is opened in a newer version of Excel. Learn more: https://go.microsoft.com/fwlink/?linkid=870924
Comment:
    This field should equal Cell D25 above.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tc={061B9628-5513-8345-8166-C260D9B6B353}</author>
    <author>tc={22F8A134-8CF6-8E44-B51F-AF9EF02EDB56}</author>
    <author>tc={A297A018-A98F-8747-A431-6790BABE021D}</author>
    <author>tc={DA4F8470-B123-104F-B085-31CF5902FB60}</author>
    <author>tc={A5DD66B3-6A85-3746-90E1-B3C186DAB63F}</author>
    <author>tc={34AE841E-11E8-1646-A5D0-2635910ADEE6}</author>
    <author>tc={AC0CE4E9-80CC-AF43-9A70-39BB8161E28C}</author>
  </authors>
  <commentList>
    <comment ref="A12" authorId="0" shapeId="0" xr:uid="{061B9628-5513-8345-8166-C260D9B6B353}">
      <text>
        <t>[Threaded comment]
Your version of Excel allows you to read this threaded comment; however, any edits to it will get removed if the file is opened in a newer version of Excel. Learn more: https://go.microsoft.com/fwlink/?linkid=870924
Comment:
    The Total Cost Cap noted in the sponsor guidelines. Direct Costs + Indirect Costs.</t>
      </text>
    </comment>
    <comment ref="A14" authorId="1" shapeId="0" xr:uid="{22F8A134-8CF6-8E44-B51F-AF9EF02EDB56}">
      <text>
        <t>[Threaded comment]
Your version of Excel allows you to read this threaded comment; however, any edits to it will get removed if the file is opened in a newer version of Excel. Learn more: https://go.microsoft.com/fwlink/?linkid=870924
Comment:
    Costs that are excluded from the MTDC base (ex. tuition, equipment, subagreement costs over $50K)</t>
      </text>
    </comment>
    <comment ref="A19" authorId="2" shapeId="0" xr:uid="{A297A018-A98F-8747-A431-6790BABE021D}">
      <text>
        <t>[Threaded comment]
Your version of Excel allows you to read this threaded comment; however, any edits to it will get removed if the file is opened in a newer version of Excel. Learn more: https://go.microsoft.com/fwlink/?linkid=870924
Comment:
    The Sponsor’s published IDC rate. If the sponsor has multiple rates for different costs (i.e. one rate for most direct costs, one rate for subagreements), put the rate that covers most expenses. In multi-rate scenarios, you can override the auto-IDC calculation by manually entering the budgeted IDC into Cell D22.</t>
      </text>
    </comment>
    <comment ref="A20" authorId="3" shapeId="0" xr:uid="{DA4F8470-B123-104F-B085-31CF5902FB60}">
      <text>
        <t xml:space="preserve">[Threaded comment]
Your version of Excel allows you to read this threaded comment; however, any edits to it will get removed if the file is opened in a newer version of Excel. Learn more: https://go.microsoft.com/fwlink/?linkid=870924
Comment:
    Costs that are excluded from the Sponsor’s IDC base calculation. This may not be the same as D14 above because the sponsor may exclude costs that FAS/SEAS policy does not. </t>
      </text>
    </comment>
    <comment ref="D22" authorId="4" shapeId="0" xr:uid="{A5DD66B3-6A85-3746-90E1-B3C186DAB63F}">
      <text>
        <t>[Threaded comment]
Your version of Excel allows you to read this threaded comment; however, any edits to it will get removed if the file is opened in a newer version of Excel. Learn more: https://go.microsoft.com/fwlink/?linkid=870924
Comment:
    This cell calculates IDC automatically, however if your sponsor offers multiple rates (i.e. 15% on salary expenses but 12% on subawards), then you can manually enter your pre-recovery IDC here, and the post IDC recovery will still calculate correctly.</t>
      </text>
    </comment>
    <comment ref="D36" authorId="5" shapeId="0" xr:uid="{34AE841E-11E8-1646-A5D0-2635910ADEE6}">
      <text>
        <t xml:space="preserve">[Threaded comment]
Your version of Excel allows you to read this threaded comment; however, any edits to it will get removed if the file is opened in a newer version of Excel. Learn more: https://go.microsoft.com/fwlink/?linkid=870924
Comment:
    This column will calculate automatically based on sponsor’s rate, but can be edited manually if sponsor has non-traditional or variable rate </t>
      </text>
    </comment>
    <comment ref="E45" authorId="6" shapeId="0" xr:uid="{AC0CE4E9-80CC-AF43-9A70-39BB8161E28C}">
      <text>
        <t>[Threaded comment]
Your version of Excel allows you to read this threaded comment; however, any edits to it will get removed if the file is opened in a newer version of Excel. Learn more: https://go.microsoft.com/fwlink/?linkid=870924
Comment:
    This field should equal Cell D25 above.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<sst xmlns="http://schemas.openxmlformats.org/spreadsheetml/2006/main" count="192" uniqueCount="90">
  <si>
    <t>Ideal</t>
  </si>
  <si>
    <t>Mandatory Fields</t>
  </si>
  <si>
    <t>Ideal Indirect Cost Rate:</t>
  </si>
  <si>
    <t>Sponsor Cap (Direct plus Indirect)</t>
  </si>
  <si>
    <t>Optional Fields</t>
  </si>
  <si>
    <t>Pre-Recovery Direct Costs (including HU policy exemptions):</t>
  </si>
  <si>
    <t>Ideal Indirect Costs:</t>
  </si>
  <si>
    <t>Actual - Prior to IDC Recovery</t>
  </si>
  <si>
    <t>Sponsor Indirect Cost Rate:</t>
  </si>
  <si>
    <t>Sponsor Exclusions:</t>
  </si>
  <si>
    <t>Sponsor Direct Costs (not including recovery)</t>
  </si>
  <si>
    <t>Sponsor Direct Costs:</t>
  </si>
  <si>
    <t>Sponsor Indirect Costs (not including recovery)</t>
  </si>
  <si>
    <t>Sponsor Indirect Costs:</t>
  </si>
  <si>
    <t>Actual - Post IDC Recovery</t>
  </si>
  <si>
    <t>Difference/Amount to Recover for waiver or discretionary:</t>
  </si>
  <si>
    <t xml:space="preserve">Difference/Amount to Recover if building in direct costs: </t>
  </si>
  <si>
    <t xml:space="preserve">Pre-Recovery Direct Costs: </t>
  </si>
  <si>
    <t>Recovery Direct Costs:</t>
  </si>
  <si>
    <t>Pre-Recovery Indirect Costs:</t>
  </si>
  <si>
    <t>Total Request (including recovery)</t>
  </si>
  <si>
    <t>Recovery Indirect Costs:</t>
  </si>
  <si>
    <t>Use this spreadsheet when calculating an indirect cost shortfall for a non-profit, foundation, or state/local government sponsor and there is NO total cost cap in the RFP</t>
  </si>
  <si>
    <t>Please use this information to create a part-of account to track budget-relieving direct costs</t>
  </si>
  <si>
    <t>if the awarded budget has been reduced from the proposed budget, a revised budget and calculator will be needed</t>
  </si>
  <si>
    <t>1. Faculty Academic Year (AY) salary &amp; fringe will directly credit FAS/SEAS budgets</t>
  </si>
  <si>
    <t>2. Other budgeted direct costs will directly credit FAS/SEAS budgets (e.g. Administrative/Staff Salaries, Office Supplies, Postage/Printing Costs, Rent, etc.)</t>
  </si>
  <si>
    <t>3.  Principal Investigator's funds will directly subsidize the overhead shortfall</t>
  </si>
  <si>
    <t>4.  A full or partial waiver from the Dean of the FAS or Dean of SEAS has been approved</t>
  </si>
  <si>
    <t>Total</t>
  </si>
  <si>
    <t>1. Faculty Academic Year (AY) salary &amp; fringe</t>
  </si>
  <si>
    <t>If this proposal is funded, the overhead shortfall will be recovered through the following method(s):</t>
  </si>
  <si>
    <t>This spreadsheet includes tabs to calculate an indirect cost shortfall for four different scenarios:</t>
  </si>
  <si>
    <t>Summary of Recovery Methods:</t>
  </si>
  <si>
    <t>Instructions:</t>
  </si>
  <si>
    <t>1. Projects from Foundation, Non-Profit, or State/Local Government sponsors that allow less than 15% indirect costs on a TDC basis and do not have a total cost cap in the RFP</t>
  </si>
  <si>
    <t>2. Projects from Foundation, Non-Profit, or State/Local Government sponsors that allow less than 15% indirect costs on a TDC basis and do have a total cost cap in the RFP</t>
  </si>
  <si>
    <t>PIs can include costs attributable to the sponsored activity that normally would have been charged to FAS or SEAS central unrestricted sources. Examples of such costs are administrative salary, office supplies, postage and printing costs, rent, renovation costs, etc. As above, the amount of such direct charging must equal the foregone indirect costs. These costs must be allowable per the sponsored guidelines and in support of the sponsored proposal.  </t>
  </si>
  <si>
    <t>Direct Costs</t>
  </si>
  <si>
    <t>Indirect Costs</t>
  </si>
  <si>
    <t>Project Title:</t>
  </si>
  <si>
    <t xml:space="preserve">GMAS Project # </t>
  </si>
  <si>
    <t>Principal Investigator:</t>
  </si>
  <si>
    <t>Department/Center:</t>
  </si>
  <si>
    <t>Sponsor:</t>
  </si>
  <si>
    <t>Direct Costs Recovered</t>
  </si>
  <si>
    <t>Indirect Costs Recovered</t>
  </si>
  <si>
    <t>Total Recovered</t>
  </si>
  <si>
    <t>Amount to be allocated to part-of account*</t>
  </si>
  <si>
    <t>Total Part-of Account Allocation*</t>
  </si>
  <si>
    <t>Part-of Account Name:</t>
  </si>
  <si>
    <t>Budget-Relieving Direct Costs</t>
  </si>
  <si>
    <t>Part-of Account IDC Rate</t>
  </si>
  <si>
    <t>FAS and SEAS Indirect Cost Shortfall Calculator</t>
  </si>
  <si>
    <t>OSP Part-of Account Details</t>
  </si>
  <si>
    <t>Part-of Account Subactivity Code</t>
  </si>
  <si>
    <t>Direct Costs Excluded from FAS/SEAS Policy (i.e. Equipment):</t>
  </si>
  <si>
    <t>If proposing to pay for the shortfall using an unrestricted/discretionary fund, upload a pdf email from PI confirming their authorization to use the fund</t>
  </si>
  <si>
    <t>If proposal is funded, the overhead shortfall will be recovered through the following method(s):</t>
  </si>
  <si>
    <t>Direct Recovery Base (Pre-Recovery DC minus Policy Exclusions)</t>
  </si>
  <si>
    <t>PIs can include faculty academic year salary and benefits that would have otherwise been funded from central sources (e.g., endowment) within the grant budget. The amount of such direct charging should result in the difference between sponsor-paid indirect costs and the 15% minimum. Salary must be commensurate with effort on the sponsored project, and costs must be allowable per the sponsored guidelines.  </t>
  </si>
  <si>
    <t>Budgeted MTDC Exclusions</t>
  </si>
  <si>
    <r>
      <t xml:space="preserve">2. Other budgeted direct costs that directly credit FAS/SEAS budgets (e.g. Administrative/Staff Salaries, Office Supplies, Postage/Printing Costs, Rent, etc.)
</t>
    </r>
    <r>
      <rPr>
        <sz val="10"/>
        <rFont val="Arial"/>
        <family val="2"/>
      </rPr>
      <t>Please indicate below which expenses will be used towards the shortfall:</t>
    </r>
  </si>
  <si>
    <r>
      <t xml:space="preserve">5. Project falls under a categorical exemption: </t>
    </r>
    <r>
      <rPr>
        <sz val="10"/>
        <rFont val="Arial"/>
        <family val="2"/>
      </rPr>
      <t>Please state exemption:</t>
    </r>
    <r>
      <rPr>
        <b/>
        <sz val="10"/>
        <rFont val="Arial"/>
        <family val="2"/>
      </rPr>
      <t xml:space="preserve"> </t>
    </r>
  </si>
  <si>
    <t>4. Waiver approved by the Dean's Office</t>
  </si>
  <si>
    <r>
      <t xml:space="preserve">3. Principal Investigator's unrestricted/discretionary funding
</t>
    </r>
    <r>
      <rPr>
        <sz val="10"/>
        <rFont val="Arial"/>
        <family val="2"/>
      </rPr>
      <t xml:space="preserve">Please enter the 33 Digit billing code below: </t>
    </r>
  </si>
  <si>
    <t>% Recovered</t>
  </si>
  <si>
    <t>Complete the required fields in the appropriate tab, and the amount of the IDC shortfall to recover will calculate automatically</t>
  </si>
  <si>
    <t>Some fields have associated comments that provide additional clarity on what to enter</t>
  </si>
  <si>
    <t>DO NOT DELETE UNUSED TABS. Leave them blank instead. The "For OSP Use" tab pulls from all 4 tabs. Deleting tabs or entering info into multiple tabs may create an error or broken link</t>
  </si>
  <si>
    <t>Once the amount of the indirect cost shortfall has been calculated, complete the bottom half of the form, which outlines the proposed recovery method (see below)</t>
  </si>
  <si>
    <t>If proposing to include other direct costs within your budget, please note what those costs will entail in the form</t>
  </si>
  <si>
    <t>If proposing to pay for the shortfall using an unrestricted/discretionary fund, please provide the 33-digit billing code</t>
  </si>
  <si>
    <t>Upload the completed spreadsheet to the proposal's document repository in GMAS</t>
  </si>
  <si>
    <t>If a waiver has been approved, upload the approval email</t>
  </si>
  <si>
    <t xml:space="preserve">Add the appropriate FORA Dean Designee or SEAS approver in GMAS to sign off on the IDC shortfall </t>
  </si>
  <si>
    <t>The principal investigator can pay the amount of indirect costs using their unrestricted discretionary sources. </t>
  </si>
  <si>
    <t>When none of these options may be used to meet the requirements of this policy, the PI may request a subsidy (i.e., a “waiver”). Waiver approvals must be fully approved BEFORE the proposal is locked-and-routed in GMAS. The approval should be uploaded into the proposal's document repository in GMAS.</t>
  </si>
  <si>
    <t>Note: We should strongly advocate for awards from Foreign Government/Industry sponsors to use a rate of 68.%. A shortfall should only be used in exceptional circumstances.</t>
  </si>
  <si>
    <r>
      <rPr>
        <b/>
        <sz val="12"/>
        <color theme="1"/>
        <rFont val="Calibri"/>
        <family val="2"/>
        <scheme val="minor"/>
      </rPr>
      <t xml:space="preserve">* Note: </t>
    </r>
    <r>
      <rPr>
        <sz val="12"/>
        <color theme="1"/>
        <rFont val="Calibri"/>
        <family val="2"/>
        <scheme val="minor"/>
      </rPr>
      <t>We</t>
    </r>
    <r>
      <rPr>
        <b/>
        <sz val="12"/>
        <color theme="1"/>
        <rFont val="Calibri"/>
        <family val="2"/>
        <scheme val="minor"/>
      </rPr>
      <t xml:space="preserve"> </t>
    </r>
    <r>
      <rPr>
        <sz val="12"/>
        <color theme="1"/>
        <rFont val="Calibri"/>
        <family val="2"/>
        <scheme val="minor"/>
      </rPr>
      <t>should strongly advocate for awards from Foreign Government/Industry sponsors to use a rate of 68.5%. A shortfall should only be used in exceptional circumstances.</t>
    </r>
  </si>
  <si>
    <t>Use this spreadsheet when calculating an indirect cost shortfall for a non-profit, foundation, or state/local government sponsor and there is a total cost cap in the RFP</t>
  </si>
  <si>
    <t>Direct Recovery Base (Pre-Recovery Direct Costs minus MTDC Exclusions)</t>
  </si>
  <si>
    <t>3.* Projects from Foreign Government or Industry sponsors that allow less than 68.5% indirect costs on an MTDC basis and do not have a total cost cap in the RFP</t>
  </si>
  <si>
    <t>4.* Projects from Foreign Government or Industry sponsors that allow less than 68.5% indirect costs on an MTDC basis and do have a total cost cap in the RFP</t>
  </si>
  <si>
    <t>Use this spreadsheet when calculating an indirect cost shortfall for a foreign government or for-profit/industry sponsor and there is NO total cost cap in the RFP</t>
  </si>
  <si>
    <t>Use this spreadsheet when calculating an indirect cost shortfall for a foreign government or for-profit/industry sponsor and there is a total cost cap in the RFP</t>
  </si>
  <si>
    <t>Note: We should strongly advocate for awards from Foreign Government/Industry sponsors to use a rate of 68.5%. A shortfall should only be used in exceptional circumstances.</t>
  </si>
  <si>
    <t>Budgeted MTDC Exclusions:</t>
  </si>
  <si>
    <t>Ideal Direct Cost Base (Total DC minus budgeted MTDC exclusions):</t>
  </si>
  <si>
    <t>Ideal Direct Cost Base (Total DC minus FAS/SEAS Policy exclusions):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</si>
</sst>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quot;$&quot;#,##0"/>
    <numFmt numFmtId="165" formatCode="000"/>
    <numFmt numFmtId="166" formatCode="00000"/>
    <numFmt numFmtId="167" formatCode="000000"/>
    <numFmt numFmtId="168" formatCode="0000"/>
    <numFmt numFmtId="169" formatCode="_(&quot;$&quot;* #,##0.000_);_(&quot;$&quot;* \(#,##0.000\);_(&quot;$&quot;* &quot;-&quot;??_);_(@_)"/>
    <numFmt numFmtId="170" formatCode="_(&quot;$&quot;* #,##0_);_(&quot;$&quot;* \(#,##0\);_(&quot;$&quot;* &quot;-&quot;??_);_(@_)"/>
  </numFmts>
  <fonts count="25"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0"/>
      <name val="Arial"/>
      <family val="2"/>
    </font>
    <font>
      <sz val="11"/>
      <color theme="1"/>
      <name val="Calibri"/>
      <family val="2"/>
      <scheme val="minor"/>
    </font>
    <font>
      <b/>
      <sz val="12"/>
      <color theme="1"/>
      <name val="Calibri"/>
      <family val="2"/>
      <scheme val="minor"/>
    </font>
    <font>
      <b/>
      <sz val="14"/>
      <name val="Arial"/>
      <family val="2"/>
    </font>
    <font>
      <b/>
      <sz val="9"/>
      <color rgb="FF0070C0"/>
      <name val="Arial"/>
      <family val="2"/>
    </font>
    <font>
      <b/>
      <sz val="10"/>
      <name val="Arial"/>
      <family val="2"/>
    </font>
    <font>
      <i/>
      <sz val="10"/>
      <name val="Arial"/>
      <family val="2"/>
    </font>
    <font>
      <sz val="10"/>
      <name val="Times New Roman"/>
      <family val="1"/>
    </font>
    <font>
      <sz val="12"/>
      <name val="Calibri"/>
      <family val="2"/>
      <scheme val="minor"/>
    </font>
    <font>
      <b/>
      <sz val="12"/>
      <name val="Calibri"/>
      <family val="2"/>
      <scheme val="minor"/>
    </font>
    <font>
      <b/>
      <sz val="14"/>
      <color theme="1"/>
      <name val="Calibri"/>
      <family val="2"/>
      <scheme val="minor"/>
    </font>
    <font>
      <sz val="10.5"/>
      <color rgb="FF1E1E1E"/>
      <name val="Arial"/>
      <family val="2"/>
    </font>
    <font>
      <b/>
      <sz val="14"/>
      <name val="Calibri"/>
      <family val="2"/>
      <scheme val="minor"/>
    </font>
    <font>
      <sz val="10.5"/>
      <color theme="1"/>
      <name val="Arial"/>
      <family val="2"/>
    </font>
    <font>
      <b/>
      <sz val="11"/>
      <color rgb="FFFF0000"/>
      <name val="Calibri"/>
      <family val="2"/>
      <scheme val="minor"/>
    </font>
    <font>
      <sz val="12"/>
      <color rgb="FFFF0000"/>
      <name val="Calibri"/>
      <family val="2"/>
      <scheme val="minor"/>
    </font>
    <font>
      <b/>
      <sz val="12"/>
      <color rgb="FFFF0000"/>
      <name val="Calibri"/>
      <family val="2"/>
      <scheme val="minor"/>
    </font>
    <font>
      <sz val="10.5"/>
      <color rgb="FFFF0000"/>
      <name val="Arial"/>
      <family val="2"/>
    </font>
  </fonts>
  <fills count="9">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1"/>
        <bgColor indexed="64"/>
      </patternFill>
    </fill>
  </fills>
  <borders count="2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s>
  <cellStyleXfs count="6">
    <xf numFmtId="0" fontId="0" fillId="0" borderId="0"/>
    <xf numFmtId="0" fontId="7" fillId="0" borderId="0"/>
    <xf numFmtId="44" fontId="7"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cellStyleXfs>
  <cellXfs count="159">
    <xf numFmtId="0" fontId="0" fillId="0" borderId="0" xfId="0"/>
    <xf numFmtId="4" fontId="0" fillId="0" borderId="0" xfId="0" applyNumberFormat="1"/>
    <xf numFmtId="10" fontId="0" fillId="0" borderId="4" xfId="0" applyNumberFormat="1" applyBorder="1"/>
    <xf numFmtId="0" fontId="6" fillId="0" borderId="0" xfId="0" applyFont="1" applyAlignment="1">
      <alignment horizontal="center"/>
    </xf>
    <xf numFmtId="10" fontId="0" fillId="2" borderId="4" xfId="0" applyNumberFormat="1" applyFill="1" applyBorder="1"/>
    <xf numFmtId="0" fontId="0" fillId="0" borderId="0" xfId="0" applyAlignment="1">
      <alignment horizontal="center"/>
    </xf>
    <xf numFmtId="4" fontId="0" fillId="0" borderId="0" xfId="0" applyNumberFormat="1" applyAlignment="1">
      <alignment horizontal="center" vertical="center"/>
    </xf>
    <xf numFmtId="0" fontId="0" fillId="2" borderId="0" xfId="0" applyFill="1"/>
    <xf numFmtId="0" fontId="0" fillId="5" borderId="0" xfId="0" applyFill="1"/>
    <xf numFmtId="0" fontId="6" fillId="0" borderId="0" xfId="0" applyFont="1" applyAlignment="1">
      <alignment horizontal="center" vertical="center" wrapText="1"/>
    </xf>
    <xf numFmtId="0" fontId="10" fillId="0" borderId="0" xfId="0" applyFont="1"/>
    <xf numFmtId="0" fontId="7" fillId="0" borderId="0" xfId="0" applyFont="1"/>
    <xf numFmtId="0" fontId="7" fillId="0" borderId="0" xfId="0" applyFont="1" applyAlignment="1">
      <alignment horizontal="right"/>
    </xf>
    <xf numFmtId="0" fontId="11" fillId="0" borderId="0" xfId="0" applyFont="1"/>
    <xf numFmtId="0" fontId="12" fillId="0" borderId="7" xfId="1" applyFont="1" applyBorder="1" applyAlignment="1">
      <alignment vertical="center"/>
    </xf>
    <xf numFmtId="164" fontId="12" fillId="0" borderId="14" xfId="1" applyNumberFormat="1" applyFont="1" applyBorder="1" applyAlignment="1">
      <alignment horizontal="right"/>
    </xf>
    <xf numFmtId="0" fontId="12" fillId="0" borderId="0" xfId="1" applyFont="1"/>
    <xf numFmtId="0" fontId="7" fillId="0" borderId="0" xfId="1" applyAlignment="1">
      <alignment vertical="center"/>
    </xf>
    <xf numFmtId="0" fontId="12" fillId="0" borderId="0" xfId="1" applyFont="1" applyAlignment="1">
      <alignment horizontal="center"/>
    </xf>
    <xf numFmtId="0" fontId="12" fillId="0" borderId="0" xfId="1" applyFont="1" applyAlignment="1">
      <alignment horizontal="right" vertical="center" wrapText="1"/>
    </xf>
    <xf numFmtId="164" fontId="12" fillId="0" borderId="0" xfId="2" applyNumberFormat="1" applyFont="1" applyBorder="1" applyAlignment="1">
      <alignment horizontal="right"/>
    </xf>
    <xf numFmtId="164" fontId="12" fillId="0" borderId="0" xfId="2" applyNumberFormat="1" applyFont="1" applyFill="1" applyBorder="1" applyAlignment="1">
      <alignment horizontal="right"/>
    </xf>
    <xf numFmtId="0" fontId="7" fillId="0" borderId="0" xfId="1" applyAlignment="1">
      <alignment horizontal="left" vertical="center" wrapText="1"/>
    </xf>
    <xf numFmtId="0" fontId="14" fillId="0" borderId="0" xfId="1" applyFont="1"/>
    <xf numFmtId="0" fontId="7" fillId="0" borderId="0" xfId="1" applyAlignment="1">
      <alignment horizontal="left"/>
    </xf>
    <xf numFmtId="0" fontId="7" fillId="0" borderId="0" xfId="1"/>
    <xf numFmtId="164" fontId="12" fillId="0" borderId="0" xfId="1" applyNumberFormat="1" applyFont="1" applyAlignment="1">
      <alignment horizontal="right"/>
    </xf>
    <xf numFmtId="0" fontId="5" fillId="0" borderId="0" xfId="0" applyFont="1"/>
    <xf numFmtId="164" fontId="15" fillId="0" borderId="0" xfId="2" applyNumberFormat="1" applyFont="1" applyFill="1" applyBorder="1" applyAlignment="1">
      <alignment horizontal="right"/>
    </xf>
    <xf numFmtId="0" fontId="15" fillId="0" borderId="0" xfId="1" applyFont="1" applyAlignment="1">
      <alignment vertical="center"/>
    </xf>
    <xf numFmtId="0" fontId="16" fillId="0" borderId="0" xfId="1" applyFont="1" applyAlignment="1">
      <alignment vertical="top"/>
    </xf>
    <xf numFmtId="0" fontId="16" fillId="0" borderId="0" xfId="1" applyFont="1"/>
    <xf numFmtId="0" fontId="15" fillId="0" borderId="0" xfId="1" applyFont="1" applyAlignment="1">
      <alignment horizontal="left" vertical="center"/>
    </xf>
    <xf numFmtId="0" fontId="17" fillId="0" borderId="0" xfId="0" applyFont="1"/>
    <xf numFmtId="0" fontId="9" fillId="0" borderId="0" xfId="0" applyFont="1"/>
    <xf numFmtId="164" fontId="7" fillId="0" borderId="0" xfId="1" applyNumberFormat="1" applyAlignment="1">
      <alignment horizontal="right"/>
    </xf>
    <xf numFmtId="0" fontId="12" fillId="0" borderId="0" xfId="0" applyFont="1"/>
    <xf numFmtId="0" fontId="7" fillId="0" borderId="0" xfId="0" applyFont="1" applyAlignment="1">
      <alignment horizontal="left" wrapText="1"/>
    </xf>
    <xf numFmtId="0" fontId="12"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horizontal="center"/>
    </xf>
    <xf numFmtId="165" fontId="0" fillId="0" borderId="0" xfId="0" applyNumberFormat="1" applyAlignment="1">
      <alignment horizontal="center"/>
    </xf>
    <xf numFmtId="166" fontId="0" fillId="0" borderId="0" xfId="0" applyNumberFormat="1" applyAlignment="1">
      <alignment horizontal="center"/>
    </xf>
    <xf numFmtId="167" fontId="0" fillId="0" borderId="0" xfId="0" applyNumberFormat="1" applyAlignment="1">
      <alignment horizontal="center"/>
    </xf>
    <xf numFmtId="168" fontId="0" fillId="0" borderId="0" xfId="0" applyNumberFormat="1" applyAlignment="1">
      <alignment horizontal="center"/>
    </xf>
    <xf numFmtId="0" fontId="12" fillId="0" borderId="0" xfId="1" applyFont="1" applyAlignment="1">
      <alignment vertical="center"/>
    </xf>
    <xf numFmtId="0" fontId="12" fillId="0" borderId="1" xfId="1" applyFont="1" applyBorder="1" applyAlignment="1">
      <alignment vertical="top" wrapText="1"/>
    </xf>
    <xf numFmtId="0" fontId="19" fillId="0" borderId="0" xfId="0" applyFont="1"/>
    <xf numFmtId="0" fontId="12" fillId="0" borderId="15" xfId="1" applyFont="1" applyBorder="1" applyAlignment="1">
      <alignment horizontal="left"/>
    </xf>
    <xf numFmtId="0" fontId="6" fillId="0" borderId="0" xfId="0" applyFont="1" applyAlignment="1">
      <alignment vertical="center" wrapText="1"/>
    </xf>
    <xf numFmtId="0" fontId="6" fillId="0" borderId="0" xfId="0" applyFont="1" applyAlignment="1">
      <alignment vertical="top" wrapText="1"/>
    </xf>
    <xf numFmtId="0" fontId="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vertical="top"/>
    </xf>
    <xf numFmtId="0" fontId="6" fillId="0" borderId="0" xfId="0" applyFont="1" applyAlignment="1">
      <alignment horizontal="left" vertical="center"/>
    </xf>
    <xf numFmtId="169" fontId="12" fillId="0" borderId="21" xfId="3" applyNumberFormat="1" applyFont="1" applyBorder="1" applyAlignment="1">
      <alignment horizontal="center" wrapText="1"/>
    </xf>
    <xf numFmtId="0" fontId="12" fillId="0" borderId="21" xfId="1" applyFont="1" applyBorder="1" applyAlignment="1">
      <alignment horizontal="center" wrapText="1"/>
    </xf>
    <xf numFmtId="169" fontId="12" fillId="0" borderId="2" xfId="3" applyNumberFormat="1" applyFont="1" applyBorder="1" applyAlignment="1">
      <alignment horizontal="center" wrapText="1"/>
    </xf>
    <xf numFmtId="0" fontId="7" fillId="0" borderId="15" xfId="1" applyBorder="1" applyAlignment="1">
      <alignment vertical="top" wrapText="1"/>
    </xf>
    <xf numFmtId="164" fontId="7" fillId="0" borderId="16" xfId="1" applyNumberFormat="1" applyBorder="1" applyAlignment="1">
      <alignment horizontal="right"/>
    </xf>
    <xf numFmtId="164" fontId="0" fillId="0" borderId="16" xfId="0" applyNumberFormat="1" applyBorder="1" applyAlignment="1">
      <alignment horizontal="right"/>
    </xf>
    <xf numFmtId="0" fontId="12" fillId="0" borderId="12" xfId="1" applyFont="1" applyBorder="1" applyAlignment="1">
      <alignment vertical="top" wrapText="1"/>
    </xf>
    <xf numFmtId="0" fontId="7" fillId="0" borderId="0" xfId="0" applyFont="1" applyAlignment="1">
      <alignment horizontal="left"/>
    </xf>
    <xf numFmtId="10" fontId="0" fillId="0" borderId="0" xfId="0" applyNumberFormat="1" applyAlignment="1">
      <alignment horizontal="left"/>
    </xf>
    <xf numFmtId="44" fontId="12" fillId="0" borderId="0" xfId="0" applyNumberFormat="1" applyFont="1"/>
    <xf numFmtId="0" fontId="12" fillId="0" borderId="9" xfId="1" applyFont="1" applyBorder="1" applyAlignment="1">
      <alignment vertical="center"/>
    </xf>
    <xf numFmtId="0" fontId="0" fillId="0" borderId="0" xfId="0" applyAlignment="1">
      <alignment wrapText="1"/>
    </xf>
    <xf numFmtId="0" fontId="12" fillId="0" borderId="0" xfId="0" applyFont="1" applyAlignment="1">
      <alignment horizontal="left" vertical="center" wrapText="1"/>
    </xf>
    <xf numFmtId="0" fontId="12" fillId="0" borderId="0" xfId="0" applyFont="1" applyAlignment="1">
      <alignment horizontal="left" wrapText="1"/>
    </xf>
    <xf numFmtId="0" fontId="4" fillId="0" borderId="0" xfId="0" applyFont="1"/>
    <xf numFmtId="0" fontId="12" fillId="0" borderId="0" xfId="1" applyFont="1" applyAlignment="1">
      <alignment horizontal="left"/>
    </xf>
    <xf numFmtId="0" fontId="12" fillId="0" borderId="21" xfId="1" applyFont="1" applyBorder="1" applyAlignment="1">
      <alignment vertical="top" wrapText="1"/>
    </xf>
    <xf numFmtId="0" fontId="0" fillId="0" borderId="3" xfId="0" applyBorder="1" applyAlignment="1">
      <alignment horizontal="left"/>
    </xf>
    <xf numFmtId="0" fontId="23" fillId="0" borderId="0" xfId="0" applyFont="1"/>
    <xf numFmtId="0" fontId="22" fillId="0" borderId="0" xfId="0" applyFont="1"/>
    <xf numFmtId="3" fontId="0" fillId="2" borderId="4" xfId="0" applyNumberFormat="1" applyFill="1" applyBorder="1"/>
    <xf numFmtId="3" fontId="0" fillId="4" borderId="4" xfId="0" applyNumberFormat="1" applyFill="1" applyBorder="1"/>
    <xf numFmtId="3" fontId="0" fillId="0" borderId="6" xfId="0" applyNumberFormat="1" applyBorder="1"/>
    <xf numFmtId="3" fontId="0" fillId="0" borderId="4" xfId="0" applyNumberFormat="1" applyBorder="1"/>
    <xf numFmtId="3" fontId="0" fillId="5" borderId="6" xfId="0" applyNumberFormat="1" applyFill="1" applyBorder="1"/>
    <xf numFmtId="3" fontId="6" fillId="6" borderId="4" xfId="0" applyNumberFormat="1" applyFont="1" applyFill="1" applyBorder="1"/>
    <xf numFmtId="3" fontId="6" fillId="3" borderId="4" xfId="0" applyNumberFormat="1" applyFont="1" applyFill="1" applyBorder="1"/>
    <xf numFmtId="3" fontId="0" fillId="0" borderId="3" xfId="0" applyNumberFormat="1" applyBorder="1" applyAlignment="1">
      <alignment horizontal="left"/>
    </xf>
    <xf numFmtId="3" fontId="0" fillId="0" borderId="0" xfId="0" applyNumberFormat="1" applyAlignment="1">
      <alignment horizontal="left"/>
    </xf>
    <xf numFmtId="3" fontId="0" fillId="0" borderId="0" xfId="0" applyNumberFormat="1"/>
    <xf numFmtId="3" fontId="6" fillId="7" borderId="4" xfId="4" applyNumberFormat="1" applyFont="1" applyFill="1" applyBorder="1" applyAlignment="1">
      <alignment horizontal="right"/>
    </xf>
    <xf numFmtId="3" fontId="6" fillId="7" borderId="4" xfId="4" applyNumberFormat="1" applyFont="1" applyFill="1" applyBorder="1" applyAlignment="1">
      <alignment horizontal="right" vertical="center"/>
    </xf>
    <xf numFmtId="3" fontId="6" fillId="3" borderId="4" xfId="0" applyNumberFormat="1" applyFont="1" applyFill="1" applyBorder="1" applyAlignment="1">
      <alignment horizontal="right" vertical="center"/>
    </xf>
    <xf numFmtId="3" fontId="0" fillId="2" borderId="4" xfId="0" applyNumberFormat="1" applyFill="1" applyBorder="1" applyAlignment="1">
      <alignment vertical="center"/>
    </xf>
    <xf numFmtId="0" fontId="7" fillId="0" borderId="0" xfId="0" applyFont="1" applyAlignment="1">
      <alignment horizontal="left" vertical="center" wrapText="1"/>
    </xf>
    <xf numFmtId="0" fontId="0" fillId="0" borderId="0" xfId="0" applyAlignment="1">
      <alignment horizontal="left"/>
    </xf>
    <xf numFmtId="0" fontId="6" fillId="0" borderId="0" xfId="0" applyFont="1"/>
    <xf numFmtId="10" fontId="0" fillId="0" borderId="0" xfId="5" applyNumberFormat="1" applyFont="1" applyAlignment="1">
      <alignment horizontal="center"/>
    </xf>
    <xf numFmtId="3" fontId="6" fillId="0" borderId="6" xfId="0" applyNumberFormat="1" applyFont="1" applyBorder="1"/>
    <xf numFmtId="170" fontId="7" fillId="2" borderId="8" xfId="3" applyNumberFormat="1" applyFont="1" applyFill="1" applyBorder="1" applyAlignment="1">
      <alignment horizontal="center" vertical="center"/>
    </xf>
    <xf numFmtId="170" fontId="7" fillId="5" borderId="10" xfId="1" applyNumberFormat="1" applyFill="1" applyBorder="1" applyAlignment="1">
      <alignment vertical="center"/>
    </xf>
    <xf numFmtId="170" fontId="7" fillId="0" borderId="18" xfId="3" applyNumberFormat="1" applyFont="1" applyBorder="1" applyAlignment="1">
      <alignment horizontal="center" vertical="center"/>
    </xf>
    <xf numFmtId="170" fontId="12" fillId="8" borderId="8" xfId="3" applyNumberFormat="1" applyFont="1" applyFill="1" applyBorder="1" applyAlignment="1">
      <alignment horizontal="center" vertical="center"/>
    </xf>
    <xf numFmtId="170" fontId="12" fillId="8" borderId="10" xfId="1" applyNumberFormat="1" applyFont="1" applyFill="1" applyBorder="1" applyAlignment="1">
      <alignment vertical="center"/>
    </xf>
    <xf numFmtId="170" fontId="7" fillId="2" borderId="18" xfId="3" applyNumberFormat="1" applyFont="1" applyFill="1" applyBorder="1" applyAlignment="1">
      <alignment horizontal="center" vertical="center"/>
    </xf>
    <xf numFmtId="170" fontId="12" fillId="0" borderId="22" xfId="3" applyNumberFormat="1" applyFont="1" applyBorder="1" applyAlignment="1">
      <alignment horizontal="center" vertical="center" wrapText="1"/>
    </xf>
    <xf numFmtId="170" fontId="12" fillId="0" borderId="6" xfId="3" applyNumberFormat="1" applyFont="1" applyBorder="1" applyAlignment="1">
      <alignment horizontal="center" vertical="center" wrapText="1"/>
    </xf>
    <xf numFmtId="0" fontId="3" fillId="0" borderId="0" xfId="0" applyFont="1"/>
    <xf numFmtId="0" fontId="2" fillId="0" borderId="0" xfId="0" applyFont="1"/>
    <xf numFmtId="0" fontId="18" fillId="0" borderId="0" xfId="0" applyFont="1" applyAlignment="1">
      <alignment horizontal="left" wrapText="1"/>
    </xf>
    <xf numFmtId="0" fontId="20" fillId="0" borderId="0" xfId="0" applyFont="1" applyAlignment="1">
      <alignment horizontal="left" wrapText="1"/>
    </xf>
    <xf numFmtId="0" fontId="24" fillId="0" borderId="0" xfId="0" applyFont="1" applyAlignment="1">
      <alignment wrapText="1"/>
    </xf>
    <xf numFmtId="0" fontId="6" fillId="0" borderId="0" xfId="0" applyFont="1" applyAlignment="1">
      <alignment horizontal="center" vertical="center" wrapText="1"/>
    </xf>
    <xf numFmtId="0" fontId="0" fillId="0" borderId="3" xfId="0" applyBorder="1" applyAlignment="1">
      <alignment horizontal="left"/>
    </xf>
    <xf numFmtId="0" fontId="0" fillId="0" borderId="0" xfId="0" applyAlignment="1">
      <alignment horizontal="left"/>
    </xf>
    <xf numFmtId="0" fontId="0" fillId="0" borderId="5" xfId="0" applyBorder="1" applyAlignment="1">
      <alignment horizontal="left"/>
    </xf>
    <xf numFmtId="0" fontId="0" fillId="0" borderId="22" xfId="0" applyBorder="1" applyAlignment="1">
      <alignment horizontal="left"/>
    </xf>
    <xf numFmtId="0" fontId="0" fillId="0" borderId="3" xfId="0" applyBorder="1" applyAlignment="1">
      <alignment horizontal="left" wrapText="1"/>
    </xf>
    <xf numFmtId="0" fontId="0" fillId="0" borderId="0" xfId="0" applyAlignment="1">
      <alignment horizontal="left" wrapText="1"/>
    </xf>
    <xf numFmtId="0" fontId="6" fillId="0" borderId="1" xfId="0" applyFont="1" applyBorder="1" applyAlignment="1">
      <alignment horizontal="center"/>
    </xf>
    <xf numFmtId="0" fontId="6" fillId="0" borderId="21" xfId="0" applyFont="1" applyBorder="1" applyAlignment="1">
      <alignment horizontal="center"/>
    </xf>
    <xf numFmtId="0" fontId="6" fillId="0" borderId="2" xfId="0" applyFont="1" applyBorder="1" applyAlignment="1">
      <alignment horizontal="center"/>
    </xf>
    <xf numFmtId="0" fontId="12" fillId="0" borderId="0" xfId="0" applyFont="1" applyAlignment="1">
      <alignment horizontal="left" wrapText="1"/>
    </xf>
    <xf numFmtId="170" fontId="7" fillId="2" borderId="11" xfId="3" applyNumberFormat="1" applyFont="1" applyFill="1" applyBorder="1" applyAlignment="1">
      <alignment horizontal="center" vertical="center"/>
    </xf>
    <xf numFmtId="170" fontId="7" fillId="2" borderId="0" xfId="3" applyNumberFormat="1" applyFont="1" applyFill="1" applyBorder="1" applyAlignment="1">
      <alignment horizontal="center" vertical="center"/>
    </xf>
    <xf numFmtId="170" fontId="12" fillId="8" borderId="11" xfId="3" applyNumberFormat="1" applyFont="1" applyFill="1" applyBorder="1" applyAlignment="1">
      <alignment horizontal="center" vertical="center"/>
    </xf>
    <xf numFmtId="170" fontId="12" fillId="8" borderId="0" xfId="3" applyNumberFormat="1" applyFont="1" applyFill="1" applyBorder="1" applyAlignment="1">
      <alignment horizontal="center" vertical="center"/>
    </xf>
    <xf numFmtId="0" fontId="12" fillId="0" borderId="17" xfId="1" applyFont="1" applyBorder="1" applyAlignment="1">
      <alignment horizontal="left" vertical="center" wrapText="1"/>
    </xf>
    <xf numFmtId="0" fontId="12" fillId="0" borderId="8" xfId="1" applyFont="1" applyBorder="1" applyAlignment="1">
      <alignment horizontal="left" vertical="center" wrapText="1"/>
    </xf>
    <xf numFmtId="0" fontId="13" fillId="0" borderId="3" xfId="1" applyFont="1" applyBorder="1" applyAlignment="1">
      <alignment horizontal="left" vertical="center" wrapText="1"/>
    </xf>
    <xf numFmtId="0" fontId="13" fillId="0" borderId="0" xfId="1" applyFont="1" applyAlignment="1">
      <alignment horizontal="left" vertical="center" wrapText="1"/>
    </xf>
    <xf numFmtId="0" fontId="12" fillId="0" borderId="19" xfId="1" applyFont="1" applyBorder="1" applyAlignment="1">
      <alignment horizontal="left" vertical="center" wrapText="1"/>
    </xf>
    <xf numFmtId="0" fontId="12" fillId="0" borderId="11" xfId="1" applyFont="1" applyBorder="1" applyAlignment="1">
      <alignment horizontal="left" vertical="center" wrapText="1"/>
    </xf>
    <xf numFmtId="0" fontId="12" fillId="0" borderId="25" xfId="1" applyFont="1" applyBorder="1" applyAlignment="1">
      <alignment horizontal="left" vertical="center" wrapText="1"/>
    </xf>
    <xf numFmtId="0" fontId="12" fillId="0" borderId="26" xfId="1" applyFont="1" applyBorder="1" applyAlignment="1">
      <alignment horizontal="left" vertical="center" wrapText="1"/>
    </xf>
    <xf numFmtId="0" fontId="12" fillId="0" borderId="0" xfId="0" applyFont="1" applyAlignment="1">
      <alignment horizontal="left" vertical="center" wrapText="1"/>
    </xf>
    <xf numFmtId="3" fontId="0" fillId="0" borderId="3" xfId="0" applyNumberFormat="1" applyBorder="1" applyAlignment="1">
      <alignment horizontal="left"/>
    </xf>
    <xf numFmtId="3" fontId="0" fillId="0" borderId="0" xfId="0" applyNumberFormat="1" applyAlignment="1">
      <alignment horizontal="left"/>
    </xf>
    <xf numFmtId="0" fontId="12" fillId="0" borderId="3" xfId="1" applyFont="1" applyBorder="1" applyAlignment="1">
      <alignment horizontal="left" vertical="top" wrapText="1"/>
    </xf>
    <xf numFmtId="0" fontId="12" fillId="0" borderId="0" xfId="1" applyFont="1" applyAlignment="1">
      <alignment horizontal="left" vertical="top" wrapText="1"/>
    </xf>
    <xf numFmtId="0" fontId="0" fillId="0" borderId="20" xfId="0" applyBorder="1" applyAlignment="1">
      <alignment horizontal="center"/>
    </xf>
    <xf numFmtId="0" fontId="0" fillId="0" borderId="13" xfId="0" applyBorder="1" applyAlignment="1">
      <alignment horizontal="center"/>
    </xf>
    <xf numFmtId="170" fontId="7" fillId="0" borderId="23" xfId="3" applyNumberFormat="1" applyFont="1" applyBorder="1" applyAlignment="1">
      <alignment horizontal="center" vertical="center"/>
    </xf>
    <xf numFmtId="170" fontId="7" fillId="0" borderId="24" xfId="3" applyNumberFormat="1" applyFont="1" applyBorder="1" applyAlignment="1">
      <alignment horizontal="center" vertical="center"/>
    </xf>
    <xf numFmtId="170" fontId="7" fillId="2" borderId="23" xfId="3" applyNumberFormat="1" applyFont="1" applyFill="1" applyBorder="1" applyAlignment="1">
      <alignment horizontal="center" vertical="center"/>
    </xf>
    <xf numFmtId="170" fontId="7" fillId="2" borderId="24" xfId="3" applyNumberFormat="1" applyFont="1" applyFill="1" applyBorder="1" applyAlignment="1">
      <alignment horizontal="center" vertical="center"/>
    </xf>
    <xf numFmtId="170" fontId="7" fillId="5" borderId="10" xfId="1" applyNumberFormat="1" applyFill="1" applyBorder="1" applyAlignment="1">
      <alignment horizontal="center" vertical="center"/>
    </xf>
    <xf numFmtId="170" fontId="12" fillId="8" borderId="10" xfId="1" applyNumberFormat="1" applyFont="1" applyFill="1" applyBorder="1" applyAlignment="1">
      <alignment horizontal="center" vertical="center"/>
    </xf>
    <xf numFmtId="170" fontId="12" fillId="8" borderId="0" xfId="3" applyNumberFormat="1" applyFont="1" applyFill="1" applyBorder="1" applyAlignment="1">
      <alignment horizontal="center" wrapText="1"/>
    </xf>
    <xf numFmtId="170" fontId="12" fillId="8" borderId="13" xfId="3" applyNumberFormat="1" applyFont="1" applyFill="1" applyBorder="1" applyAlignment="1">
      <alignment horizontal="center" wrapText="1"/>
    </xf>
    <xf numFmtId="170" fontId="12" fillId="8" borderId="0" xfId="1" applyNumberFormat="1" applyFont="1" applyFill="1" applyAlignment="1">
      <alignment horizontal="center" wrapText="1"/>
    </xf>
    <xf numFmtId="170" fontId="12" fillId="8" borderId="13" xfId="1" applyNumberFormat="1" applyFont="1" applyFill="1" applyBorder="1" applyAlignment="1">
      <alignment horizontal="center" wrapText="1"/>
    </xf>
    <xf numFmtId="170" fontId="7" fillId="2" borderId="4" xfId="3" applyNumberFormat="1" applyFont="1" applyFill="1" applyBorder="1" applyAlignment="1">
      <alignment horizontal="center" vertical="center" wrapText="1"/>
    </xf>
    <xf numFmtId="170" fontId="7" fillId="2" borderId="27" xfId="3" applyNumberFormat="1" applyFont="1" applyFill="1" applyBorder="1" applyAlignment="1">
      <alignment horizontal="center" vertical="center" wrapText="1"/>
    </xf>
    <xf numFmtId="0" fontId="6" fillId="0" borderId="5" xfId="0" applyFont="1" applyBorder="1" applyAlignment="1">
      <alignment horizontal="left"/>
    </xf>
    <xf numFmtId="0" fontId="6" fillId="0" borderId="22" xfId="0" applyFont="1" applyBorder="1" applyAlignment="1">
      <alignment horizontal="left"/>
    </xf>
    <xf numFmtId="3" fontId="6" fillId="0" borderId="5" xfId="0" applyNumberFormat="1" applyFont="1" applyBorder="1" applyAlignment="1">
      <alignment horizontal="left"/>
    </xf>
    <xf numFmtId="3" fontId="6" fillId="0" borderId="22" xfId="0" applyNumberFormat="1" applyFont="1" applyBorder="1" applyAlignment="1">
      <alignment horizontal="left"/>
    </xf>
    <xf numFmtId="3" fontId="6" fillId="0" borderId="1" xfId="0" applyNumberFormat="1" applyFont="1" applyBorder="1" applyAlignment="1">
      <alignment horizontal="center"/>
    </xf>
    <xf numFmtId="3" fontId="6" fillId="0" borderId="21" xfId="0" applyNumberFormat="1" applyFont="1" applyBorder="1" applyAlignment="1">
      <alignment horizontal="center"/>
    </xf>
    <xf numFmtId="3" fontId="6" fillId="0" borderId="2" xfId="0" applyNumberFormat="1" applyFont="1" applyBorder="1" applyAlignment="1">
      <alignment horizontal="center"/>
    </xf>
    <xf numFmtId="3" fontId="0" fillId="0" borderId="5" xfId="0" applyNumberFormat="1" applyBorder="1" applyAlignment="1">
      <alignment horizontal="left"/>
    </xf>
    <xf numFmtId="3" fontId="0" fillId="0" borderId="22" xfId="0" applyNumberFormat="1" applyBorder="1" applyAlignment="1">
      <alignment horizontal="left"/>
    </xf>
    <xf numFmtId="0" fontId="21" fillId="0" borderId="0" xfId="0" applyFont="1" applyAlignment="1">
      <alignment horizontal="center" vertical="center" wrapText="1"/>
    </xf>
  </cellXfs>
  <cellStyles count="6">
    <cellStyle name="Comma" xfId="4" builtinId="3"/>
    <cellStyle name="Currency" xfId="3" builtinId="4"/>
    <cellStyle name="Currency 2" xfId="2" xr:uid="{0520E5FE-AD0F-4FFE-8981-B4CF0182F312}"/>
    <cellStyle name="Normal" xfId="0" builtinId="0"/>
    <cellStyle name="Normal 2" xfId="1" xr:uid="{666B6AA4-C2FD-4F27-881C-F5F2EA72ACFC}"/>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Matejek-Morris, Jimmy" id="{0AE6C76C-D710-4FAF-ADA1-B772F698285E}" userId="S::jmatejek@fas.harvard.edu::a0572e6b-303d-41e6-8ec9-6b3c083a424f"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1" dT="2024-08-08T13:33:56.69" personId="{0AE6C76C-D710-4FAF-ADA1-B772F698285E}" id="{B98772B4-D2EE-6B48-9A37-CDB1A81EC8AB}">
    <text>Direct costs budgeted in proposal before including any IDC shortfall recovery expenses.</text>
  </threadedComment>
  <threadedComment ref="A12" dT="2025-03-28T15:31:02.28" personId="{0AE6C76C-D710-4FAF-ADA1-B772F698285E}" id="{6F502270-A4B2-AB47-8B14-F98E42DD857B}">
    <text>Costs that are excluded from the FAS &amp; SEAS IDC recovery calculation. Currently: Equipment costs</text>
  </threadedComment>
  <threadedComment ref="A17" dT="2025-03-28T17:33:19.49" personId="{0AE6C76C-D710-4FAF-ADA1-B772F698285E}" id="{BC4420D9-ED1C-4F4D-B1FB-83D7AFC3F0D3}">
    <text>The Sponsor’s published IDC rate. If the sponsor has multiple rates for different costs (i.e. one rate for most direct costs, one rate for subagreements), put the rate that covers most expenses. In multi-rate scenarios, you can override the auto-IDC calculation by manually entering the budgeted IDC into Cell D20.</text>
  </threadedComment>
  <threadedComment ref="A18" dT="2025-03-28T17:41:58.56" personId="{0AE6C76C-D710-4FAF-ADA1-B772F698285E}" id="{848DE3D2-8930-3240-B0A9-12CB25AA4DED}">
    <text xml:space="preserve">Costs that are excluded from the Sponsor’s IDC base calculation. This may not be the same as D12 above because the sponsor may exclude additional costs that FAS/SEAS policy does not. </text>
  </threadedComment>
  <threadedComment ref="D20" dT="2020-02-20T19:36:01.37" personId="{0AE6C76C-D710-4FAF-ADA1-B772F698285E}" id="{107A2F0B-97F8-4750-A620-B2B2F3C46AB8}">
    <text>This cell calculates IDC automatically, however if your sponsor offers multiple rates (i.e. 15% on salary expenses but 12% on subawards), then you can manually enter your pre-recovery IDC here, and the post IDC recovery will still calculate correctly.</text>
  </threadedComment>
  <threadedComment ref="D34" dT="2024-08-09T14:37:44.95" personId="{0AE6C76C-D710-4FAF-ADA1-B772F698285E}" id="{7D78E59F-9637-5C4F-894C-17381EC428B5}">
    <text xml:space="preserve">This column will calculate automatically based on sponsor’s rate, but can be edited manually if sponsor has non-traditional or variable rate </text>
  </threadedComment>
  <threadedComment ref="E43" dT="2024-08-09T14:39:31.99" personId="{0AE6C76C-D710-4FAF-ADA1-B772F698285E}" id="{6653E805-A844-8C48-9855-08CA671E7506}">
    <text>This field should equal Cell D23 above.</text>
  </threadedComment>
</ThreadedComments>
</file>

<file path=xl/threadedComments/threadedComment2.xml><?xml version="1.0" encoding="utf-8"?>
<ThreadedComments xmlns="http://schemas.microsoft.com/office/spreadsheetml/2018/threadedcomments" xmlns:x="http://schemas.openxmlformats.org/spreadsheetml/2006/main">
  <threadedComment ref="A10" dT="2025-03-28T21:20:19.90" personId="{0AE6C76C-D710-4FAF-ADA1-B772F698285E}" id="{6FCF69E4-8387-404F-A081-D01F69E7F763}">
    <text>The Total Cost Cap noted in the sponsor guidelines. Direct Costs + Indirect Costs.</text>
  </threadedComment>
  <threadedComment ref="A12" dT="2025-03-28T15:42:01.83" personId="{0AE6C76C-D710-4FAF-ADA1-B772F698285E}" id="{9D90650A-8EB6-4D4E-8381-A96E023B3AE8}">
    <text>Costs that are excluded from the FAS &amp; SEAS IDC recovery calculation. Currently: Equipment costs</text>
  </threadedComment>
  <threadedComment ref="A17" dT="2025-03-28T17:33:41.57" personId="{0AE6C76C-D710-4FAF-ADA1-B772F698285E}" id="{F16F002E-5C66-7746-9A1D-112A069C283E}">
    <text>The Sponsor’s published IDC rate. If the sponsor has multiple rates for different costs (i.e. one rate for most direct costs, one rate for subagreements), put the rate that covers most expenses. In multi-rate scenarios, you can override the auto-IDC calculation by manually entering the budgeted IDC into Cell D20.</text>
  </threadedComment>
  <threadedComment ref="A18" dT="2025-03-28T17:42:14.47" personId="{0AE6C76C-D710-4FAF-ADA1-B772F698285E}" id="{97A97519-3970-1E41-A359-0467E9C46348}">
    <text xml:space="preserve">Costs that are excluded from the Sponsor’s IDC base calculation. This may not be the same as D12 above because the sponsor may exclude additional costs that FAS/SEAS policy does not. </text>
  </threadedComment>
  <threadedComment ref="D20" dT="2020-02-20T19:40:21.87" personId="{0AE6C76C-D710-4FAF-ADA1-B772F698285E}" id="{8635CC94-C996-6F47-9504-38BB72B39A8E}">
    <text>This cell calculates IDC automatically, however if your sponsor offers multiple rates (i.e. 15% on salary expenses but 12% on subawards), then you can manually enter your pre-recovery IDC here, and the post IDC recovery will still calculate correctly.</text>
  </threadedComment>
  <threadedComment ref="D34" dT="2024-08-09T14:37:44.95" personId="{0AE6C76C-D710-4FAF-ADA1-B772F698285E}" id="{53F0129E-46FE-304A-AE11-B152398A2734}">
    <text xml:space="preserve">This column will calculate automatically based on sponsor’s rate, but can be edited manually if sponsor has non-traditional or variable rate </text>
  </threadedComment>
  <threadedComment ref="E43" dT="2024-08-09T14:39:31.99" personId="{0AE6C76C-D710-4FAF-ADA1-B772F698285E}" id="{6F767A40-9926-B144-96B1-22FEDED51858}">
    <text>This field should equal Cell D23 above.</text>
  </threadedComment>
</ThreadedComments>
</file>

<file path=xl/threadedComments/threadedComment3.xml><?xml version="1.0" encoding="utf-8"?>
<ThreadedComments xmlns="http://schemas.microsoft.com/office/spreadsheetml/2018/threadedcomments" xmlns:x="http://schemas.openxmlformats.org/spreadsheetml/2006/main">
  <threadedComment ref="A13" dT="2024-08-08T13:34:16.55" personId="{0AE6C76C-D710-4FAF-ADA1-B772F698285E}" id="{336CEBBE-FAAD-5F4E-B104-329816CDC7D1}">
    <text>Direct costs budgeted in proposal before including any IDC shortfall recovery expenses.</text>
  </threadedComment>
  <threadedComment ref="A14" dT="2024-10-02T14:34:59.04" personId="{0AE6C76C-D710-4FAF-ADA1-B772F698285E}" id="{FECF11AD-97F2-D44D-BBB0-E328E73A20D7}">
    <text>Costs that are excluded from the MTDC base (ex. tuition, equipment, subagreement costs over $50K)</text>
  </threadedComment>
  <threadedComment ref="A19" dT="2025-03-28T17:33:58.47" personId="{0AE6C76C-D710-4FAF-ADA1-B772F698285E}" id="{9AFA2EDE-A0F4-3041-9990-FE3B41292947}">
    <text>The Sponsor’s published IDC rate. If the sponsor has multiple rates for different costs (i.e. one rate for most direct costs, one rate for subagreements), put the rate that covers most expenses. In multi-rate scenarios, you can override the auto-IDC calculation by manually entering the budgeted IDC into Cell D22.</text>
  </threadedComment>
  <threadedComment ref="A20" dT="2025-03-28T17:43:07.78" personId="{0AE6C76C-D710-4FAF-ADA1-B772F698285E}" id="{D897C859-9BC1-B645-B2A5-D558A7A87DE6}">
    <text xml:space="preserve">Costs that are excluded from the Sponsor’s IDC base calculation. This may not be the same as D14 above because the sponsor may exclude additional costs that FAS/SEAS policy does not. </text>
  </threadedComment>
  <threadedComment ref="D22" dT="2020-02-20T19:36:01.37" personId="{0AE6C76C-D710-4FAF-ADA1-B772F698285E}" id="{1A25D862-AEF5-A343-B8ED-267CC4E0A5FF}">
    <text>This cell calculates IDC automatically, however if your sponsor offers multiple rates (i.e. 15% on salary expenses but 12% on subawards), then you can manually enter your pre-recovery IDC here, and the post IDC recovery will still calculate correctly.</text>
  </threadedComment>
  <threadedComment ref="D36" dT="2024-08-09T14:37:44.95" personId="{0AE6C76C-D710-4FAF-ADA1-B772F698285E}" id="{DE0C554C-2449-6B45-B129-9688F3A3969A}">
    <text xml:space="preserve">This column will calculate automatically based on sponsor’s rate, but can be edited manually if sponsor has non-traditional or variable rate </text>
  </threadedComment>
  <threadedComment ref="E45" dT="2024-08-09T14:39:31.99" personId="{0AE6C76C-D710-4FAF-ADA1-B772F698285E}" id="{6A1BE9E3-9CCB-2142-9496-BB1A1E0D0517}">
    <text>This field should equal Cell D25 above.</text>
  </threadedComment>
</ThreadedComments>
</file>

<file path=xl/threadedComments/threadedComment4.xml><?xml version="1.0" encoding="utf-8"?>
<ThreadedComments xmlns="http://schemas.microsoft.com/office/spreadsheetml/2018/threadedcomments" xmlns:x="http://schemas.openxmlformats.org/spreadsheetml/2006/main">
  <threadedComment ref="A12" dT="2025-03-28T21:20:37.08" personId="{0AE6C76C-D710-4FAF-ADA1-B772F698285E}" id="{061B9628-5513-8345-8166-C260D9B6B353}">
    <text>The Total Cost Cap noted in the sponsor guidelines. Direct Costs + Indirect Costs.</text>
  </threadedComment>
  <threadedComment ref="A14" dT="2024-10-02T14:35:14.97" personId="{0AE6C76C-D710-4FAF-ADA1-B772F698285E}" id="{22F8A134-8CF6-8E44-B51F-AF9EF02EDB56}">
    <text>Costs that are excluded from the MTDC base (ex. tuition, equipment, subagreement costs over $50K)</text>
  </threadedComment>
  <threadedComment ref="A19" dT="2025-03-28T17:34:23.43" personId="{0AE6C76C-D710-4FAF-ADA1-B772F698285E}" id="{A297A018-A98F-8747-A431-6790BABE021D}">
    <text>The Sponsor’s published IDC rate. If the sponsor has multiple rates for different costs (i.e. one rate for most direct costs, one rate for subagreements), put the rate that covers most expenses. In multi-rate scenarios, you can override the auto-IDC calculation by manually entering the budgeted IDC into Cell D22.</text>
  </threadedComment>
  <threadedComment ref="A20" dT="2025-03-28T17:44:02.68" personId="{0AE6C76C-D710-4FAF-ADA1-B772F698285E}" id="{DA4F8470-B123-104F-B085-31CF5902FB60}">
    <text xml:space="preserve">Costs that are excluded from the Sponsor’s IDC base calculation. This may not be the same as D14 above because the sponsor may exclude costs that FAS/SEAS policy does not. </text>
  </threadedComment>
  <threadedComment ref="D22" dT="2020-02-20T19:40:21.87" personId="{0AE6C76C-D710-4FAF-ADA1-B772F698285E}" id="{A5DD66B3-6A85-3746-90E1-B3C186DAB63F}">
    <text>This cell calculates IDC automatically, however if your sponsor offers multiple rates (i.e. 15% on salary expenses but 12% on subawards), then you can manually enter your pre-recovery IDC here, and the post IDC recovery will still calculate correctly.</text>
  </threadedComment>
  <threadedComment ref="D36" dT="2024-08-09T14:37:44.95" personId="{0AE6C76C-D710-4FAF-ADA1-B772F698285E}" id="{34AE841E-11E8-1646-A5D0-2635910ADEE6}">
    <text xml:space="preserve">This column will calculate automatically based on sponsor’s rate, but can be edited manually if sponsor has non-traditional or variable rate </text>
  </threadedComment>
  <threadedComment ref="E45" dT="2024-08-09T14:39:31.99" personId="{0AE6C76C-D710-4FAF-ADA1-B772F698285E}" id="{AC0CE4E9-80CC-AF43-9A70-39BB8161E28C}">
    <text>This field should equal Cell D25 above.</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67611-88F5-A941-BC01-DB91A41A17A0}">
  <dimension ref="A1:K33"/>
  <sheetViews>
    <sheetView tabSelected="1" zoomScale="130" zoomScaleNormal="130" workbookViewId="0">
      <selection activeCell="G6" sqref="G6"/>
    </sheetView>
  </sheetViews>
  <sheetFormatPr baseColWidth="10" defaultRowHeight="16" x14ac:dyDescent="0.2"/>
  <cols>
    <col min="1" max="1" width="3.6640625" style="27" customWidth="1"/>
    <col min="2" max="2" width="4.1640625" style="27" customWidth="1"/>
    <col min="3" max="16384" width="10.83203125" style="27"/>
  </cols>
  <sheetData>
    <row r="1" spans="1:3" ht="19" x14ac:dyDescent="0.25">
      <c r="A1" s="33" t="s">
        <v>53</v>
      </c>
    </row>
    <row r="3" spans="1:3" x14ac:dyDescent="0.2">
      <c r="A3" s="27" t="s">
        <v>32</v>
      </c>
    </row>
    <row r="4" spans="1:3" x14ac:dyDescent="0.2">
      <c r="B4" s="27" t="s">
        <v>35</v>
      </c>
    </row>
    <row r="5" spans="1:3" x14ac:dyDescent="0.2">
      <c r="B5" s="27" t="s">
        <v>36</v>
      </c>
    </row>
    <row r="6" spans="1:3" x14ac:dyDescent="0.2">
      <c r="B6" s="103" t="s">
        <v>82</v>
      </c>
    </row>
    <row r="7" spans="1:3" x14ac:dyDescent="0.2">
      <c r="B7" s="103" t="s">
        <v>83</v>
      </c>
    </row>
    <row r="9" spans="1:3" x14ac:dyDescent="0.2">
      <c r="A9" s="102" t="s">
        <v>79</v>
      </c>
    </row>
    <row r="11" spans="1:3" x14ac:dyDescent="0.2">
      <c r="A11" s="34" t="s">
        <v>34</v>
      </c>
    </row>
    <row r="12" spans="1:3" x14ac:dyDescent="0.2">
      <c r="B12" s="102" t="s">
        <v>67</v>
      </c>
    </row>
    <row r="13" spans="1:3" x14ac:dyDescent="0.2">
      <c r="B13" s="34" t="s">
        <v>68</v>
      </c>
    </row>
    <row r="14" spans="1:3" x14ac:dyDescent="0.2">
      <c r="B14" s="102" t="s">
        <v>69</v>
      </c>
    </row>
    <row r="15" spans="1:3" x14ac:dyDescent="0.2">
      <c r="B15" s="102" t="s">
        <v>70</v>
      </c>
    </row>
    <row r="16" spans="1:3" x14ac:dyDescent="0.2">
      <c r="C16" s="102" t="s">
        <v>71</v>
      </c>
    </row>
    <row r="17" spans="1:11" x14ac:dyDescent="0.2">
      <c r="C17" s="102" t="s">
        <v>72</v>
      </c>
    </row>
    <row r="18" spans="1:11" x14ac:dyDescent="0.2">
      <c r="B18" s="102" t="s">
        <v>73</v>
      </c>
    </row>
    <row r="19" spans="1:11" x14ac:dyDescent="0.2">
      <c r="C19" s="69" t="s">
        <v>57</v>
      </c>
    </row>
    <row r="20" spans="1:11" x14ac:dyDescent="0.2">
      <c r="C20" s="102" t="s">
        <v>74</v>
      </c>
    </row>
    <row r="21" spans="1:11" x14ac:dyDescent="0.2">
      <c r="B21" s="102" t="s">
        <v>75</v>
      </c>
    </row>
    <row r="23" spans="1:11" x14ac:dyDescent="0.2">
      <c r="A23" s="34" t="s">
        <v>33</v>
      </c>
    </row>
    <row r="24" spans="1:11" ht="16" customHeight="1" x14ac:dyDescent="0.2">
      <c r="B24" s="30" t="s">
        <v>25</v>
      </c>
      <c r="C24" s="31"/>
      <c r="D24" s="31"/>
      <c r="E24" s="31"/>
      <c r="F24" s="31"/>
    </row>
    <row r="25" spans="1:11" customFormat="1" ht="60" customHeight="1" x14ac:dyDescent="0.2">
      <c r="A25" s="29"/>
      <c r="B25" s="104" t="s">
        <v>60</v>
      </c>
      <c r="C25" s="104"/>
      <c r="D25" s="104"/>
      <c r="E25" s="104"/>
      <c r="F25" s="104"/>
      <c r="G25" s="104"/>
      <c r="H25" s="104"/>
      <c r="I25" s="104"/>
      <c r="J25" s="104"/>
      <c r="K25" s="104"/>
    </row>
    <row r="26" spans="1:11" customFormat="1" ht="18" customHeight="1" x14ac:dyDescent="0.2">
      <c r="A26" s="27"/>
      <c r="B26" s="30" t="s">
        <v>26</v>
      </c>
      <c r="C26" s="29"/>
      <c r="D26" s="29"/>
      <c r="E26" s="29"/>
      <c r="F26" s="29"/>
      <c r="G26" s="28"/>
    </row>
    <row r="27" spans="1:11" customFormat="1" ht="60" customHeight="1" x14ac:dyDescent="0.2">
      <c r="A27" s="29"/>
      <c r="B27" s="104" t="s">
        <v>37</v>
      </c>
      <c r="C27" s="104"/>
      <c r="D27" s="104"/>
      <c r="E27" s="104"/>
      <c r="F27" s="104"/>
      <c r="G27" s="104"/>
      <c r="H27" s="104"/>
      <c r="I27" s="104"/>
      <c r="J27" s="104"/>
      <c r="K27" s="104"/>
    </row>
    <row r="28" spans="1:11" customFormat="1" x14ac:dyDescent="0.2">
      <c r="A28" s="27"/>
      <c r="B28" s="30" t="s">
        <v>27</v>
      </c>
      <c r="C28" s="29"/>
      <c r="D28" s="29"/>
      <c r="E28" s="29"/>
      <c r="F28" s="29"/>
      <c r="G28" s="28"/>
    </row>
    <row r="29" spans="1:11" customFormat="1" ht="17" customHeight="1" x14ac:dyDescent="0.2">
      <c r="A29" s="29"/>
      <c r="B29" s="104" t="s">
        <v>76</v>
      </c>
      <c r="C29" s="104"/>
      <c r="D29" s="104"/>
      <c r="E29" s="104"/>
      <c r="F29" s="104"/>
      <c r="G29" s="104"/>
      <c r="H29" s="104"/>
      <c r="I29" s="104"/>
      <c r="J29" s="104"/>
      <c r="K29" s="104"/>
    </row>
    <row r="30" spans="1:11" customFormat="1" x14ac:dyDescent="0.2">
      <c r="A30" s="27"/>
      <c r="B30" s="30" t="s">
        <v>28</v>
      </c>
      <c r="C30" s="32"/>
      <c r="D30" s="32"/>
      <c r="E30" s="32"/>
      <c r="F30" s="32"/>
      <c r="G30" s="28"/>
    </row>
    <row r="31" spans="1:11" ht="46" customHeight="1" x14ac:dyDescent="0.2">
      <c r="A31" s="32"/>
      <c r="B31" s="105" t="s">
        <v>77</v>
      </c>
      <c r="C31" s="105"/>
      <c r="D31" s="105"/>
      <c r="E31" s="105"/>
      <c r="F31" s="105"/>
      <c r="G31" s="105"/>
      <c r="H31" s="105"/>
      <c r="I31" s="105"/>
      <c r="J31" s="105"/>
      <c r="K31" s="105"/>
    </row>
    <row r="32" spans="1:11" x14ac:dyDescent="0.2">
      <c r="B32" s="73"/>
      <c r="C32" s="74"/>
      <c r="D32" s="74"/>
      <c r="E32" s="74"/>
      <c r="F32" s="74"/>
      <c r="G32" s="74"/>
      <c r="H32" s="74"/>
      <c r="I32" s="74"/>
      <c r="J32" s="74"/>
      <c r="K32" s="74"/>
    </row>
    <row r="33" spans="2:11" ht="45" customHeight="1" x14ac:dyDescent="0.2">
      <c r="B33" s="106"/>
      <c r="C33" s="106"/>
      <c r="D33" s="106"/>
      <c r="E33" s="106"/>
      <c r="F33" s="106"/>
      <c r="G33" s="106"/>
      <c r="H33" s="106"/>
      <c r="I33" s="106"/>
      <c r="J33" s="106"/>
      <c r="K33" s="106"/>
    </row>
  </sheetData>
  <mergeCells count="5">
    <mergeCell ref="B25:K25"/>
    <mergeCell ref="B27:K27"/>
    <mergeCell ref="B29:K29"/>
    <mergeCell ref="B31:K31"/>
    <mergeCell ref="B33:K33"/>
  </mergeCells>
  <pageMargins left="1" right="1" top="1" bottom="1" header="0.5" footer="0.5"/>
  <pageSetup orientation="landscape"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0DFC-947B-4321-A45C-155E2C3246A8}">
  <dimension ref="A1:I57"/>
  <sheetViews>
    <sheetView zoomScale="130" zoomScaleNormal="130" workbookViewId="0">
      <selection activeCell="A13" sqref="A13:C13"/>
    </sheetView>
  </sheetViews>
  <sheetFormatPr baseColWidth="10" defaultColWidth="8.83203125" defaultRowHeight="15" x14ac:dyDescent="0.2"/>
  <cols>
    <col min="1" max="1" width="23.83203125" customWidth="1"/>
    <col min="2" max="6" width="13.83203125" customWidth="1"/>
    <col min="7" max="7" width="11.33203125" customWidth="1"/>
    <col min="8" max="8" width="2.5" customWidth="1"/>
    <col min="9" max="9" width="15.5" customWidth="1"/>
  </cols>
  <sheetData>
    <row r="1" spans="1:7" ht="30" customHeight="1" x14ac:dyDescent="0.2">
      <c r="A1" s="107" t="s">
        <v>22</v>
      </c>
      <c r="B1" s="107"/>
      <c r="C1" s="107"/>
      <c r="D1" s="107"/>
      <c r="E1" s="107"/>
      <c r="F1" s="52"/>
    </row>
    <row r="2" spans="1:7" x14ac:dyDescent="0.2">
      <c r="A2" s="9"/>
      <c r="B2" s="9"/>
      <c r="C2" s="9"/>
      <c r="D2" s="51"/>
    </row>
    <row r="3" spans="1:7" x14ac:dyDescent="0.2">
      <c r="A3" s="48" t="s">
        <v>40</v>
      </c>
      <c r="B3" s="54"/>
      <c r="C3" s="54"/>
      <c r="D3" s="52"/>
      <c r="E3" s="52"/>
      <c r="F3" s="52"/>
      <c r="G3" s="49"/>
    </row>
    <row r="4" spans="1:7" x14ac:dyDescent="0.2">
      <c r="A4" s="48" t="s">
        <v>42</v>
      </c>
      <c r="B4" s="70"/>
      <c r="C4" s="70"/>
      <c r="D4" s="53"/>
      <c r="E4" s="7" t="s">
        <v>1</v>
      </c>
      <c r="F4" s="53"/>
      <c r="G4" s="50"/>
    </row>
    <row r="5" spans="1:7" x14ac:dyDescent="0.2">
      <c r="A5" s="48" t="s">
        <v>41</v>
      </c>
      <c r="B5" s="70"/>
      <c r="C5" s="70"/>
      <c r="D5" s="53"/>
      <c r="E5" s="8" t="s">
        <v>4</v>
      </c>
      <c r="F5" s="53"/>
      <c r="G5" s="50"/>
    </row>
    <row r="6" spans="1:7" x14ac:dyDescent="0.2">
      <c r="A6" s="48" t="s">
        <v>43</v>
      </c>
      <c r="B6" s="70"/>
      <c r="C6" s="70"/>
      <c r="D6" s="53"/>
      <c r="E6" s="53"/>
      <c r="F6" s="53"/>
      <c r="G6" s="50"/>
    </row>
    <row r="7" spans="1:7" x14ac:dyDescent="0.2">
      <c r="A7" s="48" t="s">
        <v>44</v>
      </c>
      <c r="B7" s="70"/>
      <c r="C7" s="70"/>
      <c r="D7" s="52"/>
      <c r="E7" s="52"/>
      <c r="F7" s="52"/>
      <c r="G7" s="49"/>
    </row>
    <row r="8" spans="1:7" ht="16" thickBot="1" x14ac:dyDescent="0.25"/>
    <row r="9" spans="1:7" ht="14.5" customHeight="1" x14ac:dyDescent="0.2">
      <c r="A9" s="114" t="s">
        <v>0</v>
      </c>
      <c r="B9" s="115"/>
      <c r="C9" s="115"/>
      <c r="D9" s="116"/>
    </row>
    <row r="10" spans="1:7" ht="14.5" customHeight="1" x14ac:dyDescent="0.2">
      <c r="A10" s="108" t="s">
        <v>2</v>
      </c>
      <c r="B10" s="109"/>
      <c r="C10" s="109"/>
      <c r="D10" s="2">
        <v>0.15</v>
      </c>
    </row>
    <row r="11" spans="1:7" x14ac:dyDescent="0.2">
      <c r="A11" s="108" t="s">
        <v>5</v>
      </c>
      <c r="B11" s="109"/>
      <c r="C11" s="109"/>
      <c r="D11" s="75"/>
    </row>
    <row r="12" spans="1:7" x14ac:dyDescent="0.2">
      <c r="A12" s="108" t="s">
        <v>56</v>
      </c>
      <c r="B12" s="109"/>
      <c r="C12" s="109"/>
      <c r="D12" s="75">
        <v>0</v>
      </c>
    </row>
    <row r="13" spans="1:7" ht="16" customHeight="1" x14ac:dyDescent="0.2">
      <c r="A13" s="112" t="s">
        <v>59</v>
      </c>
      <c r="B13" s="113"/>
      <c r="C13" s="113"/>
      <c r="D13" s="76">
        <f>SUM(D11-D12)</f>
        <v>0</v>
      </c>
    </row>
    <row r="14" spans="1:7" ht="16" thickBot="1" x14ac:dyDescent="0.25">
      <c r="A14" s="110" t="s">
        <v>6</v>
      </c>
      <c r="B14" s="111"/>
      <c r="C14" s="111"/>
      <c r="D14" s="77">
        <f>SUM(D13*D10)</f>
        <v>0</v>
      </c>
    </row>
    <row r="15" spans="1:7" ht="16" thickBot="1" x14ac:dyDescent="0.25"/>
    <row r="16" spans="1:7" x14ac:dyDescent="0.2">
      <c r="A16" s="114" t="s">
        <v>7</v>
      </c>
      <c r="B16" s="115"/>
      <c r="C16" s="115"/>
      <c r="D16" s="116"/>
    </row>
    <row r="17" spans="1:5" x14ac:dyDescent="0.2">
      <c r="A17" s="108" t="s">
        <v>8</v>
      </c>
      <c r="B17" s="109"/>
      <c r="C17" s="109"/>
      <c r="D17" s="4"/>
    </row>
    <row r="18" spans="1:5" x14ac:dyDescent="0.2">
      <c r="A18" s="108" t="s">
        <v>9</v>
      </c>
      <c r="B18" s="109"/>
      <c r="C18" s="109"/>
      <c r="D18" s="75"/>
    </row>
    <row r="19" spans="1:5" x14ac:dyDescent="0.2">
      <c r="A19" s="108" t="s">
        <v>10</v>
      </c>
      <c r="B19" s="109"/>
      <c r="C19" s="109"/>
      <c r="D19" s="78">
        <f>SUM(D13+D12)</f>
        <v>0</v>
      </c>
    </row>
    <row r="20" spans="1:5" ht="16" thickBot="1" x14ac:dyDescent="0.25">
      <c r="A20" s="110" t="s">
        <v>12</v>
      </c>
      <c r="B20" s="111"/>
      <c r="C20" s="111"/>
      <c r="D20" s="79">
        <f>SUM(D11-D18)*D17</f>
        <v>0</v>
      </c>
    </row>
    <row r="21" spans="1:5" ht="16" thickBot="1" x14ac:dyDescent="0.25">
      <c r="D21" s="1"/>
    </row>
    <row r="22" spans="1:5" x14ac:dyDescent="0.2">
      <c r="A22" s="114" t="s">
        <v>14</v>
      </c>
      <c r="B22" s="115"/>
      <c r="C22" s="115"/>
      <c r="D22" s="116"/>
      <c r="E22" s="3" t="s">
        <v>66</v>
      </c>
    </row>
    <row r="23" spans="1:5" x14ac:dyDescent="0.2">
      <c r="A23" s="108" t="s">
        <v>15</v>
      </c>
      <c r="B23" s="109"/>
      <c r="C23" s="109"/>
      <c r="D23" s="80">
        <f>D14-D20</f>
        <v>0</v>
      </c>
      <c r="E23" s="92" t="e">
        <f>SUM(D23+D20)/(D19-D12)</f>
        <v>#DIV/0!</v>
      </c>
    </row>
    <row r="24" spans="1:5" x14ac:dyDescent="0.2">
      <c r="A24" s="108" t="s">
        <v>16</v>
      </c>
      <c r="B24" s="109"/>
      <c r="C24" s="109"/>
      <c r="D24" s="81">
        <f>D23/(1+D17)</f>
        <v>0</v>
      </c>
      <c r="E24" s="92" t="e">
        <f>SUM(D27:D29)/(D26-D12)</f>
        <v>#DIV/0!</v>
      </c>
    </row>
    <row r="25" spans="1:5" x14ac:dyDescent="0.2">
      <c r="A25" s="72"/>
      <c r="B25" s="90"/>
      <c r="C25" s="90"/>
      <c r="D25" s="76"/>
    </row>
    <row r="26" spans="1:5" x14ac:dyDescent="0.2">
      <c r="A26" s="131" t="s">
        <v>17</v>
      </c>
      <c r="B26" s="132"/>
      <c r="C26" s="132"/>
      <c r="D26" s="76">
        <f>D11</f>
        <v>0</v>
      </c>
    </row>
    <row r="27" spans="1:5" x14ac:dyDescent="0.2">
      <c r="A27" s="131" t="s">
        <v>18</v>
      </c>
      <c r="B27" s="132"/>
      <c r="C27" s="132"/>
      <c r="D27" s="76">
        <f>D24</f>
        <v>0</v>
      </c>
    </row>
    <row r="28" spans="1:5" x14ac:dyDescent="0.2">
      <c r="A28" s="131" t="s">
        <v>19</v>
      </c>
      <c r="B28" s="132"/>
      <c r="C28" s="132"/>
      <c r="D28" s="76">
        <f>SUM(D20)</f>
        <v>0</v>
      </c>
    </row>
    <row r="29" spans="1:5" x14ac:dyDescent="0.2">
      <c r="A29" s="131" t="s">
        <v>21</v>
      </c>
      <c r="B29" s="132"/>
      <c r="C29" s="132"/>
      <c r="D29" s="76">
        <f>D24*D17</f>
        <v>0</v>
      </c>
    </row>
    <row r="30" spans="1:5" ht="16" thickBot="1" x14ac:dyDescent="0.25">
      <c r="A30" s="149" t="s">
        <v>20</v>
      </c>
      <c r="B30" s="150"/>
      <c r="C30" s="150"/>
      <c r="D30" s="93">
        <f>SUM(D26:D29)</f>
        <v>0</v>
      </c>
    </row>
    <row r="32" spans="1:5" x14ac:dyDescent="0.2">
      <c r="A32" s="45" t="s">
        <v>58</v>
      </c>
      <c r="B32" s="45"/>
      <c r="C32" s="45"/>
      <c r="D32" s="6"/>
      <c r="E32" s="5"/>
    </row>
    <row r="33" spans="1:9" ht="16" thickBot="1" x14ac:dyDescent="0.25">
      <c r="D33" s="18"/>
      <c r="E33" s="18"/>
      <c r="F33" s="18"/>
      <c r="G33" s="18"/>
      <c r="H33" s="18"/>
      <c r="I33" s="19"/>
    </row>
    <row r="34" spans="1:9" ht="33" customHeight="1" x14ac:dyDescent="0.2">
      <c r="A34" s="46"/>
      <c r="B34" s="71"/>
      <c r="C34" s="55" t="s">
        <v>45</v>
      </c>
      <c r="D34" s="56" t="s">
        <v>46</v>
      </c>
      <c r="E34" s="57" t="s">
        <v>47</v>
      </c>
      <c r="F34" s="16"/>
      <c r="G34" s="16"/>
      <c r="H34" s="20"/>
    </row>
    <row r="35" spans="1:9" ht="33" customHeight="1" x14ac:dyDescent="0.2">
      <c r="A35" s="122" t="s">
        <v>30</v>
      </c>
      <c r="B35" s="123"/>
      <c r="C35" s="94"/>
      <c r="D35" s="95">
        <f>C35*D17</f>
        <v>0</v>
      </c>
      <c r="E35" s="96">
        <f>SUM(C35:D35)</f>
        <v>0</v>
      </c>
      <c r="F35" s="16"/>
      <c r="G35" s="16"/>
      <c r="H35" s="20"/>
    </row>
    <row r="36" spans="1:9" ht="80" customHeight="1" x14ac:dyDescent="0.2">
      <c r="A36" s="126" t="s">
        <v>62</v>
      </c>
      <c r="B36" s="127"/>
      <c r="C36" s="118"/>
      <c r="D36" s="141">
        <f>C36*D17</f>
        <v>0</v>
      </c>
      <c r="E36" s="137">
        <f>SUM(C36+D36)</f>
        <v>0</v>
      </c>
      <c r="F36" s="16"/>
      <c r="G36" s="16"/>
      <c r="H36" s="20"/>
    </row>
    <row r="37" spans="1:9" ht="32" customHeight="1" x14ac:dyDescent="0.2">
      <c r="A37" s="124"/>
      <c r="B37" s="125"/>
      <c r="C37" s="119"/>
      <c r="D37" s="141"/>
      <c r="E37" s="138"/>
      <c r="F37" s="17"/>
      <c r="G37" s="17"/>
      <c r="H37" s="21"/>
    </row>
    <row r="38" spans="1:9" ht="45" customHeight="1" x14ac:dyDescent="0.2">
      <c r="A38" s="126" t="s">
        <v>65</v>
      </c>
      <c r="B38" s="127"/>
      <c r="C38" s="120"/>
      <c r="D38" s="142"/>
      <c r="E38" s="139">
        <v>0</v>
      </c>
      <c r="F38" s="17"/>
      <c r="G38" s="17"/>
      <c r="H38" s="21"/>
    </row>
    <row r="39" spans="1:9" ht="32" customHeight="1" x14ac:dyDescent="0.2">
      <c r="A39" s="124"/>
      <c r="B39" s="125"/>
      <c r="C39" s="121"/>
      <c r="D39" s="142"/>
      <c r="E39" s="140"/>
      <c r="F39" s="17"/>
      <c r="G39" s="17"/>
      <c r="H39" s="21"/>
    </row>
    <row r="40" spans="1:9" ht="31" customHeight="1" x14ac:dyDescent="0.2">
      <c r="A40" s="122" t="s">
        <v>64</v>
      </c>
      <c r="B40" s="123"/>
      <c r="C40" s="97"/>
      <c r="D40" s="98"/>
      <c r="E40" s="99">
        <v>0</v>
      </c>
      <c r="F40" s="17"/>
      <c r="G40" s="17"/>
      <c r="H40" s="21"/>
    </row>
    <row r="41" spans="1:9" ht="30" customHeight="1" x14ac:dyDescent="0.2">
      <c r="A41" s="133" t="s">
        <v>63</v>
      </c>
      <c r="B41" s="134"/>
      <c r="C41" s="143"/>
      <c r="D41" s="145"/>
      <c r="E41" s="147">
        <v>0</v>
      </c>
      <c r="F41" s="17"/>
      <c r="G41" s="17"/>
      <c r="H41" s="21"/>
    </row>
    <row r="42" spans="1:9" ht="31" customHeight="1" x14ac:dyDescent="0.2">
      <c r="A42" s="135"/>
      <c r="B42" s="136"/>
      <c r="C42" s="144"/>
      <c r="D42" s="146"/>
      <c r="E42" s="148"/>
      <c r="F42" s="16"/>
      <c r="G42" s="16"/>
    </row>
    <row r="43" spans="1:9" ht="33" customHeight="1" thickBot="1" x14ac:dyDescent="0.25">
      <c r="A43" s="128" t="s">
        <v>29</v>
      </c>
      <c r="B43" s="129"/>
      <c r="C43" s="100">
        <f>SUM(C35:C40)</f>
        <v>0</v>
      </c>
      <c r="D43" s="100">
        <f>SUM(D35:D40)</f>
        <v>0</v>
      </c>
      <c r="E43" s="101">
        <f>SUM(E35:E42)</f>
        <v>0</v>
      </c>
      <c r="F43" s="16"/>
      <c r="G43" s="16"/>
      <c r="H43" s="20"/>
    </row>
    <row r="44" spans="1:9" ht="33" customHeight="1" x14ac:dyDescent="0.2">
      <c r="A44" s="23"/>
      <c r="B44" s="23"/>
      <c r="C44" s="24"/>
      <c r="D44" s="25"/>
      <c r="E44" s="25"/>
      <c r="F44" s="16"/>
      <c r="G44" s="16"/>
      <c r="H44" s="20"/>
    </row>
    <row r="45" spans="1:9" ht="32" customHeight="1" x14ac:dyDescent="0.2">
      <c r="A45" s="11"/>
      <c r="B45" s="11"/>
      <c r="C45" s="24"/>
      <c r="D45" s="25"/>
      <c r="E45" s="25"/>
      <c r="F45" s="22"/>
      <c r="G45" s="22"/>
      <c r="H45" s="21"/>
    </row>
    <row r="46" spans="1:9" x14ac:dyDescent="0.2">
      <c r="A46" s="11"/>
      <c r="B46" s="11"/>
      <c r="C46" s="11"/>
      <c r="F46" s="25"/>
      <c r="G46" s="16"/>
      <c r="H46" s="26"/>
    </row>
    <row r="47" spans="1:9" x14ac:dyDescent="0.2">
      <c r="A47" s="36"/>
      <c r="B47" s="36"/>
      <c r="C47" s="36"/>
      <c r="F47" s="25"/>
      <c r="G47" s="25"/>
      <c r="H47" s="35"/>
    </row>
    <row r="48" spans="1:9" x14ac:dyDescent="0.2">
      <c r="A48" s="37"/>
      <c r="B48" s="37"/>
      <c r="C48" s="37"/>
      <c r="D48" s="37"/>
      <c r="E48" s="37"/>
    </row>
    <row r="49" spans="1:9" x14ac:dyDescent="0.2">
      <c r="A49" s="37"/>
      <c r="B49" s="37"/>
      <c r="C49" s="37"/>
      <c r="D49" s="37"/>
      <c r="E49" s="37"/>
    </row>
    <row r="50" spans="1:9" x14ac:dyDescent="0.2">
      <c r="A50" s="37"/>
      <c r="B50" s="37"/>
      <c r="C50" s="37"/>
      <c r="D50" s="37"/>
      <c r="E50" s="37"/>
      <c r="F50" s="37"/>
      <c r="G50" s="37"/>
    </row>
    <row r="51" spans="1:9" x14ac:dyDescent="0.2">
      <c r="A51" s="130"/>
      <c r="B51" s="67"/>
      <c r="C51" s="67"/>
      <c r="D51" s="89"/>
      <c r="E51" s="89"/>
      <c r="F51" s="37"/>
      <c r="G51" s="37"/>
    </row>
    <row r="52" spans="1:9" x14ac:dyDescent="0.2">
      <c r="A52" s="130"/>
      <c r="B52" s="67"/>
      <c r="C52" s="67"/>
      <c r="D52" s="89"/>
      <c r="E52" s="89"/>
      <c r="F52" s="37"/>
      <c r="G52" s="37"/>
    </row>
    <row r="53" spans="1:9" x14ac:dyDescent="0.2">
      <c r="A53" s="38"/>
      <c r="B53" s="38"/>
      <c r="C53" s="38"/>
      <c r="D53" s="39"/>
      <c r="E53" s="39"/>
      <c r="F53" s="89"/>
      <c r="G53" s="89"/>
      <c r="H53" s="89"/>
      <c r="I53" s="89"/>
    </row>
    <row r="54" spans="1:9" x14ac:dyDescent="0.2">
      <c r="A54" s="117"/>
      <c r="B54" s="68"/>
      <c r="C54" s="68"/>
      <c r="D54" s="40"/>
      <c r="E54" s="40"/>
      <c r="F54" s="89"/>
      <c r="G54" s="89"/>
      <c r="H54" s="89"/>
      <c r="I54" s="89"/>
    </row>
    <row r="55" spans="1:9" x14ac:dyDescent="0.2">
      <c r="A55" s="117"/>
      <c r="B55" s="68"/>
      <c r="C55" s="68"/>
      <c r="D55" s="41"/>
      <c r="E55" s="42"/>
      <c r="F55" s="39"/>
      <c r="G55" s="39"/>
      <c r="H55" s="39"/>
      <c r="I55" s="39"/>
    </row>
    <row r="56" spans="1:9" x14ac:dyDescent="0.2">
      <c r="F56" s="40"/>
      <c r="G56" s="40"/>
      <c r="H56" s="40"/>
      <c r="I56" s="40"/>
    </row>
    <row r="57" spans="1:9" x14ac:dyDescent="0.2">
      <c r="F57" s="43"/>
      <c r="G57" s="43"/>
      <c r="H57" s="44"/>
      <c r="I57" s="42"/>
    </row>
  </sheetData>
  <mergeCells count="40">
    <mergeCell ref="A26:C26"/>
    <mergeCell ref="A41:B41"/>
    <mergeCell ref="A42:B42"/>
    <mergeCell ref="E36:E37"/>
    <mergeCell ref="E38:E39"/>
    <mergeCell ref="D36:D37"/>
    <mergeCell ref="D38:D39"/>
    <mergeCell ref="A36:B36"/>
    <mergeCell ref="C41:C42"/>
    <mergeCell ref="D41:D42"/>
    <mergeCell ref="E41:E42"/>
    <mergeCell ref="A27:C27"/>
    <mergeCell ref="A29:C29"/>
    <mergeCell ref="A28:C28"/>
    <mergeCell ref="A30:C30"/>
    <mergeCell ref="A54:A55"/>
    <mergeCell ref="C36:C37"/>
    <mergeCell ref="C38:C39"/>
    <mergeCell ref="A35:B35"/>
    <mergeCell ref="A37:B37"/>
    <mergeCell ref="A38:B38"/>
    <mergeCell ref="A39:B39"/>
    <mergeCell ref="A40:B40"/>
    <mergeCell ref="A43:B43"/>
    <mergeCell ref="A51:A52"/>
    <mergeCell ref="A1:E1"/>
    <mergeCell ref="A19:C19"/>
    <mergeCell ref="A20:C20"/>
    <mergeCell ref="A23:C23"/>
    <mergeCell ref="A24:C24"/>
    <mergeCell ref="A13:C13"/>
    <mergeCell ref="A14:C14"/>
    <mergeCell ref="A10:C10"/>
    <mergeCell ref="A17:C17"/>
    <mergeCell ref="A18:C18"/>
    <mergeCell ref="A22:D22"/>
    <mergeCell ref="A9:D9"/>
    <mergeCell ref="A16:D16"/>
    <mergeCell ref="A11:C11"/>
    <mergeCell ref="A12:C1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D2BF2-88E3-3945-9830-6A1C1D47A1A6}">
  <dimension ref="A1:I45"/>
  <sheetViews>
    <sheetView zoomScale="130" zoomScaleNormal="130" workbookViewId="0">
      <selection activeCell="D12" sqref="D12"/>
    </sheetView>
  </sheetViews>
  <sheetFormatPr baseColWidth="10" defaultRowHeight="15" x14ac:dyDescent="0.2"/>
  <cols>
    <col min="1" max="1" width="23.83203125" customWidth="1"/>
    <col min="2" max="5" width="13.83203125" customWidth="1"/>
    <col min="6" max="6" width="12.1640625" customWidth="1"/>
  </cols>
  <sheetData>
    <row r="1" spans="1:7" ht="30" customHeight="1" x14ac:dyDescent="0.2">
      <c r="A1" s="107" t="s">
        <v>80</v>
      </c>
      <c r="B1" s="107"/>
      <c r="C1" s="107"/>
      <c r="D1" s="107"/>
      <c r="E1" s="107"/>
      <c r="F1" s="66"/>
    </row>
    <row r="2" spans="1:7" x14ac:dyDescent="0.2">
      <c r="A2" s="9"/>
      <c r="B2" s="9"/>
      <c r="C2" s="9"/>
      <c r="D2" s="51"/>
    </row>
    <row r="3" spans="1:7" x14ac:dyDescent="0.2">
      <c r="A3" s="48" t="s">
        <v>40</v>
      </c>
      <c r="B3" s="54"/>
      <c r="C3" s="54"/>
      <c r="D3" s="52"/>
      <c r="E3" s="52"/>
      <c r="F3" s="52"/>
    </row>
    <row r="4" spans="1:7" x14ac:dyDescent="0.2">
      <c r="A4" s="48" t="s">
        <v>42</v>
      </c>
      <c r="B4" s="70"/>
      <c r="C4" s="70"/>
      <c r="D4" s="53"/>
      <c r="E4" s="7" t="s">
        <v>1</v>
      </c>
      <c r="F4" s="53"/>
    </row>
    <row r="5" spans="1:7" x14ac:dyDescent="0.2">
      <c r="A5" s="48" t="s">
        <v>41</v>
      </c>
      <c r="B5" s="70"/>
      <c r="C5" s="70"/>
      <c r="D5" s="53"/>
      <c r="E5" s="8" t="s">
        <v>4</v>
      </c>
      <c r="F5" s="53"/>
    </row>
    <row r="6" spans="1:7" x14ac:dyDescent="0.2">
      <c r="A6" s="48" t="s">
        <v>43</v>
      </c>
      <c r="B6" s="70"/>
      <c r="C6" s="70"/>
      <c r="D6" s="53"/>
      <c r="E6" s="53"/>
      <c r="F6" s="53"/>
      <c r="G6" s="50"/>
    </row>
    <row r="7" spans="1:7" x14ac:dyDescent="0.2">
      <c r="A7" s="48" t="s">
        <v>44</v>
      </c>
      <c r="B7" s="70"/>
      <c r="C7" s="70"/>
      <c r="D7" s="52"/>
      <c r="E7" s="52"/>
      <c r="F7" s="52"/>
      <c r="G7" s="49"/>
    </row>
    <row r="8" spans="1:7" ht="16" thickBot="1" x14ac:dyDescent="0.25">
      <c r="A8" s="3"/>
      <c r="B8" s="3"/>
      <c r="C8" s="3"/>
      <c r="D8" s="3"/>
    </row>
    <row r="9" spans="1:7" x14ac:dyDescent="0.2">
      <c r="A9" s="114" t="s">
        <v>0</v>
      </c>
      <c r="B9" s="115"/>
      <c r="C9" s="115"/>
      <c r="D9" s="116"/>
    </row>
    <row r="10" spans="1:7" x14ac:dyDescent="0.2">
      <c r="A10" s="108" t="s">
        <v>3</v>
      </c>
      <c r="B10" s="109"/>
      <c r="C10" s="109"/>
      <c r="D10" s="75"/>
    </row>
    <row r="11" spans="1:7" x14ac:dyDescent="0.2">
      <c r="A11" s="108" t="s">
        <v>2</v>
      </c>
      <c r="B11" s="109"/>
      <c r="C11" s="109"/>
      <c r="D11" s="2">
        <v>0.15</v>
      </c>
    </row>
    <row r="12" spans="1:7" x14ac:dyDescent="0.2">
      <c r="A12" s="108" t="s">
        <v>56</v>
      </c>
      <c r="B12" s="109"/>
      <c r="C12" s="109"/>
      <c r="D12" s="75"/>
    </row>
    <row r="13" spans="1:7" x14ac:dyDescent="0.2">
      <c r="A13" s="108" t="s">
        <v>89</v>
      </c>
      <c r="B13" s="109"/>
      <c r="C13" s="109"/>
      <c r="D13" s="76">
        <f>SUM(D10-D12)/(1+D11)</f>
        <v>0</v>
      </c>
    </row>
    <row r="14" spans="1:7" ht="16" thickBot="1" x14ac:dyDescent="0.25">
      <c r="A14" s="110" t="s">
        <v>6</v>
      </c>
      <c r="B14" s="111"/>
      <c r="C14" s="111"/>
      <c r="D14" s="77">
        <f>SUM(D13)*D11</f>
        <v>0</v>
      </c>
    </row>
    <row r="15" spans="1:7" ht="16" thickBot="1" x14ac:dyDescent="0.25">
      <c r="D15" s="1"/>
    </row>
    <row r="16" spans="1:7" x14ac:dyDescent="0.2">
      <c r="A16" s="114" t="s">
        <v>7</v>
      </c>
      <c r="B16" s="115"/>
      <c r="C16" s="115"/>
      <c r="D16" s="116"/>
    </row>
    <row r="17" spans="1:5" x14ac:dyDescent="0.2">
      <c r="A17" s="108" t="s">
        <v>8</v>
      </c>
      <c r="B17" s="109"/>
      <c r="C17" s="109"/>
      <c r="D17" s="4"/>
    </row>
    <row r="18" spans="1:5" x14ac:dyDescent="0.2">
      <c r="A18" s="131" t="s">
        <v>9</v>
      </c>
      <c r="B18" s="132"/>
      <c r="C18" s="132"/>
      <c r="D18" s="75"/>
    </row>
    <row r="19" spans="1:5" x14ac:dyDescent="0.2">
      <c r="A19" s="131" t="s">
        <v>11</v>
      </c>
      <c r="B19" s="132"/>
      <c r="C19" s="132"/>
      <c r="D19" s="78">
        <f>SUM(D10-D18)/(1+D17)+D18</f>
        <v>0</v>
      </c>
    </row>
    <row r="20" spans="1:5" ht="16" thickBot="1" x14ac:dyDescent="0.25">
      <c r="A20" s="156" t="s">
        <v>13</v>
      </c>
      <c r="B20" s="157"/>
      <c r="C20" s="157"/>
      <c r="D20" s="79">
        <f>SUM(D19-D18)*D17</f>
        <v>0</v>
      </c>
    </row>
    <row r="21" spans="1:5" ht="16" thickBot="1" x14ac:dyDescent="0.25">
      <c r="A21" s="84"/>
      <c r="B21" s="84"/>
      <c r="C21" s="84"/>
      <c r="D21" s="84"/>
    </row>
    <row r="22" spans="1:5" x14ac:dyDescent="0.2">
      <c r="A22" s="153" t="s">
        <v>14</v>
      </c>
      <c r="B22" s="154"/>
      <c r="C22" s="154"/>
      <c r="D22" s="155"/>
      <c r="E22" s="3" t="s">
        <v>66</v>
      </c>
    </row>
    <row r="23" spans="1:5" x14ac:dyDescent="0.2">
      <c r="A23" s="131" t="s">
        <v>15</v>
      </c>
      <c r="B23" s="132"/>
      <c r="C23" s="132"/>
      <c r="D23" s="86">
        <f>(D19-D12)*D11-D20</f>
        <v>0</v>
      </c>
      <c r="E23" s="92" t="e">
        <f>SUM(D23+D20)/(D19-D12)</f>
        <v>#DIV/0!</v>
      </c>
    </row>
    <row r="24" spans="1:5" x14ac:dyDescent="0.2">
      <c r="A24" s="131" t="s">
        <v>16</v>
      </c>
      <c r="B24" s="132"/>
      <c r="C24" s="132"/>
      <c r="D24" s="87">
        <f>SUM(D14-D20)</f>
        <v>0</v>
      </c>
      <c r="E24" s="92" t="e">
        <f>SUM(D27:D29)/(D26-D12)</f>
        <v>#DIV/0!</v>
      </c>
    </row>
    <row r="25" spans="1:5" x14ac:dyDescent="0.2">
      <c r="A25" s="82"/>
      <c r="B25" s="83"/>
      <c r="C25" s="83"/>
      <c r="D25" s="76"/>
    </row>
    <row r="26" spans="1:5" x14ac:dyDescent="0.2">
      <c r="A26" s="131" t="s">
        <v>17</v>
      </c>
      <c r="B26" s="132"/>
      <c r="C26" s="132"/>
      <c r="D26" s="76">
        <f>D19-D24</f>
        <v>0</v>
      </c>
    </row>
    <row r="27" spans="1:5" x14ac:dyDescent="0.2">
      <c r="A27" s="131" t="s">
        <v>18</v>
      </c>
      <c r="B27" s="132"/>
      <c r="C27" s="132"/>
      <c r="D27" s="76">
        <f>D24</f>
        <v>0</v>
      </c>
    </row>
    <row r="28" spans="1:5" x14ac:dyDescent="0.2">
      <c r="A28" s="131" t="s">
        <v>19</v>
      </c>
      <c r="B28" s="132"/>
      <c r="C28" s="132"/>
      <c r="D28" s="78">
        <f>SUM(D26-D18)*D17</f>
        <v>0</v>
      </c>
    </row>
    <row r="29" spans="1:5" x14ac:dyDescent="0.2">
      <c r="A29" s="131" t="s">
        <v>21</v>
      </c>
      <c r="B29" s="132"/>
      <c r="C29" s="132"/>
      <c r="D29" s="78">
        <f>SUM(D27*D17)</f>
        <v>0</v>
      </c>
    </row>
    <row r="30" spans="1:5" s="91" customFormat="1" ht="16" thickBot="1" x14ac:dyDescent="0.25">
      <c r="A30" s="151" t="s">
        <v>20</v>
      </c>
      <c r="B30" s="152"/>
      <c r="C30" s="152"/>
      <c r="D30" s="93">
        <f>SUM(D26:D29)</f>
        <v>0</v>
      </c>
    </row>
    <row r="32" spans="1:5" x14ac:dyDescent="0.2">
      <c r="A32" s="45" t="s">
        <v>31</v>
      </c>
      <c r="B32" s="45"/>
      <c r="C32" s="45"/>
      <c r="D32" s="6"/>
      <c r="E32" s="5"/>
    </row>
    <row r="33" spans="1:9" ht="16" thickBot="1" x14ac:dyDescent="0.25">
      <c r="D33" s="18"/>
      <c r="E33" s="18"/>
      <c r="F33" s="18"/>
      <c r="G33" s="18"/>
      <c r="H33" s="18"/>
      <c r="I33" s="19"/>
    </row>
    <row r="34" spans="1:9" ht="33" customHeight="1" x14ac:dyDescent="0.2">
      <c r="A34" s="46"/>
      <c r="B34" s="71"/>
      <c r="C34" s="55" t="s">
        <v>45</v>
      </c>
      <c r="D34" s="56" t="s">
        <v>46</v>
      </c>
      <c r="E34" s="57" t="s">
        <v>47</v>
      </c>
      <c r="F34" s="16"/>
      <c r="G34" s="16"/>
      <c r="H34" s="20"/>
    </row>
    <row r="35" spans="1:9" ht="33" customHeight="1" x14ac:dyDescent="0.2">
      <c r="A35" s="122" t="s">
        <v>30</v>
      </c>
      <c r="B35" s="123"/>
      <c r="C35" s="94">
        <v>0</v>
      </c>
      <c r="D35" s="95">
        <f>C35*D17</f>
        <v>0</v>
      </c>
      <c r="E35" s="96">
        <f>SUM(C35:D35)</f>
        <v>0</v>
      </c>
      <c r="F35" s="16"/>
      <c r="G35" s="16"/>
      <c r="H35" s="20"/>
    </row>
    <row r="36" spans="1:9" ht="80" customHeight="1" x14ac:dyDescent="0.2">
      <c r="A36" s="126" t="s">
        <v>62</v>
      </c>
      <c r="B36" s="127"/>
      <c r="C36" s="118">
        <v>0</v>
      </c>
      <c r="D36" s="141">
        <f>C36*D17</f>
        <v>0</v>
      </c>
      <c r="E36" s="137">
        <f>SUM(C36+D36)</f>
        <v>0</v>
      </c>
      <c r="F36" s="16"/>
      <c r="G36" s="16"/>
      <c r="H36" s="20"/>
    </row>
    <row r="37" spans="1:9" ht="32" customHeight="1" x14ac:dyDescent="0.2">
      <c r="A37" s="124"/>
      <c r="B37" s="125"/>
      <c r="C37" s="119"/>
      <c r="D37" s="141"/>
      <c r="E37" s="138"/>
      <c r="F37" s="17"/>
      <c r="G37" s="17"/>
      <c r="H37" s="21"/>
    </row>
    <row r="38" spans="1:9" ht="45" customHeight="1" x14ac:dyDescent="0.2">
      <c r="A38" s="126" t="s">
        <v>65</v>
      </c>
      <c r="B38" s="127"/>
      <c r="C38" s="120"/>
      <c r="D38" s="142"/>
      <c r="E38" s="139">
        <v>0</v>
      </c>
      <c r="F38" s="17"/>
      <c r="G38" s="17"/>
      <c r="H38" s="21"/>
    </row>
    <row r="39" spans="1:9" ht="32" customHeight="1" x14ac:dyDescent="0.2">
      <c r="A39" s="124"/>
      <c r="B39" s="125"/>
      <c r="C39" s="121"/>
      <c r="D39" s="142"/>
      <c r="E39" s="140"/>
      <c r="F39" s="17"/>
      <c r="G39" s="17"/>
      <c r="H39" s="21"/>
    </row>
    <row r="40" spans="1:9" ht="32" customHeight="1" x14ac:dyDescent="0.2">
      <c r="A40" s="122" t="s">
        <v>64</v>
      </c>
      <c r="B40" s="123"/>
      <c r="C40" s="97"/>
      <c r="D40" s="98"/>
      <c r="E40" s="99">
        <v>0</v>
      </c>
      <c r="F40" s="17"/>
      <c r="G40" s="17"/>
      <c r="H40" s="21"/>
    </row>
    <row r="41" spans="1:9" ht="30" customHeight="1" x14ac:dyDescent="0.2">
      <c r="A41" s="133" t="s">
        <v>63</v>
      </c>
      <c r="B41" s="134"/>
      <c r="C41" s="143"/>
      <c r="D41" s="145"/>
      <c r="E41" s="147">
        <v>0</v>
      </c>
      <c r="F41" s="17"/>
      <c r="G41" s="17"/>
      <c r="H41" s="21"/>
    </row>
    <row r="42" spans="1:9" ht="31" customHeight="1" x14ac:dyDescent="0.2">
      <c r="A42" s="135"/>
      <c r="B42" s="136"/>
      <c r="C42" s="144"/>
      <c r="D42" s="146"/>
      <c r="E42" s="148"/>
      <c r="F42" s="16"/>
      <c r="G42" s="16"/>
    </row>
    <row r="43" spans="1:9" ht="33" customHeight="1" thickBot="1" x14ac:dyDescent="0.25">
      <c r="A43" s="128" t="s">
        <v>29</v>
      </c>
      <c r="B43" s="129"/>
      <c r="C43" s="100">
        <f>SUM(C35:C40)</f>
        <v>0</v>
      </c>
      <c r="D43" s="100">
        <f>SUM(D35:D40)</f>
        <v>0</v>
      </c>
      <c r="E43" s="101">
        <f>SUM(E35:E42)</f>
        <v>0</v>
      </c>
      <c r="F43" s="16"/>
      <c r="G43" s="16"/>
      <c r="H43" s="20"/>
    </row>
    <row r="44" spans="1:9" x14ac:dyDescent="0.2">
      <c r="A44" s="23"/>
      <c r="B44" s="23"/>
      <c r="C44" s="24"/>
      <c r="D44" s="25"/>
      <c r="E44" s="25"/>
      <c r="F44" s="25"/>
      <c r="G44" s="16"/>
      <c r="H44" s="26"/>
    </row>
    <row r="45" spans="1:9" x14ac:dyDescent="0.2">
      <c r="A45" s="11"/>
      <c r="B45" s="11"/>
      <c r="C45" s="24"/>
      <c r="D45" s="25"/>
      <c r="E45" s="25"/>
      <c r="F45" s="25"/>
      <c r="G45" s="25"/>
      <c r="H45" s="35"/>
    </row>
  </sheetData>
  <mergeCells count="38">
    <mergeCell ref="A9:D9"/>
    <mergeCell ref="A16:D16"/>
    <mergeCell ref="A22:D22"/>
    <mergeCell ref="A18:C18"/>
    <mergeCell ref="A19:C19"/>
    <mergeCell ref="A20:C20"/>
    <mergeCell ref="A11:C11"/>
    <mergeCell ref="A12:C12"/>
    <mergeCell ref="A13:C13"/>
    <mergeCell ref="A14:C14"/>
    <mergeCell ref="A17:C17"/>
    <mergeCell ref="D36:D37"/>
    <mergeCell ref="E36:E37"/>
    <mergeCell ref="C38:C39"/>
    <mergeCell ref="D38:D39"/>
    <mergeCell ref="E38:E39"/>
    <mergeCell ref="A29:C29"/>
    <mergeCell ref="A30:C30"/>
    <mergeCell ref="A10:C10"/>
    <mergeCell ref="C41:C42"/>
    <mergeCell ref="C36:C37"/>
    <mergeCell ref="A23:C23"/>
    <mergeCell ref="D41:D42"/>
    <mergeCell ref="E41:E42"/>
    <mergeCell ref="A43:B43"/>
    <mergeCell ref="A42:B42"/>
    <mergeCell ref="A1:E1"/>
    <mergeCell ref="A41:B41"/>
    <mergeCell ref="A38:B38"/>
    <mergeCell ref="A35:B35"/>
    <mergeCell ref="A36:B36"/>
    <mergeCell ref="A37:B37"/>
    <mergeCell ref="A39:B39"/>
    <mergeCell ref="A40:B40"/>
    <mergeCell ref="A24:C24"/>
    <mergeCell ref="A26:C26"/>
    <mergeCell ref="A27:C27"/>
    <mergeCell ref="A28:C28"/>
  </mergeCells>
  <pageMargins left="0.7" right="0.7" top="0.75" bottom="0.75" header="0.3" footer="0.3"/>
  <pageSetup orientation="portrait" horizontalDpi="0" verticalDpi="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8526E-5C62-CF47-BB8A-1D49621AC240}">
  <dimension ref="A1:I47"/>
  <sheetViews>
    <sheetView topLeftCell="A39" zoomScale="130" zoomScaleNormal="130" workbookViewId="0">
      <selection activeCell="E46" sqref="E46"/>
    </sheetView>
  </sheetViews>
  <sheetFormatPr baseColWidth="10" defaultRowHeight="15" x14ac:dyDescent="0.2"/>
  <cols>
    <col min="1" max="1" width="23.83203125" customWidth="1"/>
    <col min="2" max="2" width="13.83203125" customWidth="1"/>
    <col min="3" max="3" width="15.1640625" customWidth="1"/>
    <col min="4" max="5" width="13.83203125" customWidth="1"/>
    <col min="6" max="6" width="13.5" customWidth="1"/>
  </cols>
  <sheetData>
    <row r="1" spans="1:7" ht="29" customHeight="1" x14ac:dyDescent="0.2">
      <c r="A1" s="107" t="s">
        <v>84</v>
      </c>
      <c r="B1" s="107"/>
      <c r="C1" s="107"/>
      <c r="D1" s="107"/>
      <c r="E1" s="107"/>
    </row>
    <row r="2" spans="1:7" ht="17" customHeight="1" x14ac:dyDescent="0.2">
      <c r="A2" s="9"/>
      <c r="B2" s="9"/>
      <c r="C2" s="9"/>
      <c r="D2" s="9"/>
    </row>
    <row r="3" spans="1:7" ht="32" customHeight="1" x14ac:dyDescent="0.2">
      <c r="A3" s="158" t="s">
        <v>78</v>
      </c>
      <c r="B3" s="158"/>
      <c r="C3" s="158"/>
      <c r="D3" s="158"/>
      <c r="E3" s="158"/>
    </row>
    <row r="4" spans="1:7" x14ac:dyDescent="0.2">
      <c r="A4" s="9"/>
      <c r="B4" s="9"/>
      <c r="C4" s="9"/>
      <c r="D4" s="9"/>
    </row>
    <row r="5" spans="1:7" x14ac:dyDescent="0.2">
      <c r="A5" s="48" t="s">
        <v>40</v>
      </c>
      <c r="B5" s="54"/>
      <c r="C5" s="54"/>
      <c r="D5" s="52"/>
      <c r="E5" s="52"/>
      <c r="F5" s="52"/>
    </row>
    <row r="6" spans="1:7" x14ac:dyDescent="0.2">
      <c r="A6" s="48" t="s">
        <v>42</v>
      </c>
      <c r="B6" s="70"/>
      <c r="C6" s="70"/>
      <c r="E6" s="7" t="s">
        <v>1</v>
      </c>
      <c r="F6" s="53"/>
      <c r="G6" s="50"/>
    </row>
    <row r="7" spans="1:7" x14ac:dyDescent="0.2">
      <c r="A7" s="48" t="s">
        <v>41</v>
      </c>
      <c r="B7" s="70"/>
      <c r="C7" s="70"/>
      <c r="E7" s="8" t="s">
        <v>4</v>
      </c>
      <c r="F7" s="53"/>
      <c r="G7" s="50"/>
    </row>
    <row r="8" spans="1:7" x14ac:dyDescent="0.2">
      <c r="A8" s="48" t="s">
        <v>43</v>
      </c>
      <c r="B8" s="70"/>
      <c r="C8" s="70"/>
      <c r="D8" s="53"/>
      <c r="E8" s="53"/>
      <c r="F8" s="53"/>
      <c r="G8" s="50"/>
    </row>
    <row r="9" spans="1:7" x14ac:dyDescent="0.2">
      <c r="A9" s="48" t="s">
        <v>44</v>
      </c>
      <c r="B9" s="70"/>
      <c r="C9" s="70"/>
      <c r="D9" s="52"/>
      <c r="E9" s="52"/>
      <c r="F9" s="52"/>
      <c r="G9" s="49"/>
    </row>
    <row r="10" spans="1:7" ht="16" thickBot="1" x14ac:dyDescent="0.25"/>
    <row r="11" spans="1:7" x14ac:dyDescent="0.2">
      <c r="A11" s="114" t="s">
        <v>0</v>
      </c>
      <c r="B11" s="115"/>
      <c r="C11" s="115"/>
      <c r="D11" s="116"/>
    </row>
    <row r="12" spans="1:7" x14ac:dyDescent="0.2">
      <c r="A12" s="108" t="s">
        <v>2</v>
      </c>
      <c r="B12" s="109"/>
      <c r="C12" s="109"/>
      <c r="D12" s="2">
        <v>0.68500000000000005</v>
      </c>
    </row>
    <row r="13" spans="1:7" x14ac:dyDescent="0.2">
      <c r="A13" s="108" t="s">
        <v>5</v>
      </c>
      <c r="B13" s="109"/>
      <c r="C13" s="109"/>
      <c r="D13" s="75"/>
    </row>
    <row r="14" spans="1:7" x14ac:dyDescent="0.2">
      <c r="A14" s="112" t="s">
        <v>87</v>
      </c>
      <c r="B14" s="113"/>
      <c r="C14" s="113"/>
      <c r="D14" s="88">
        <v>0</v>
      </c>
    </row>
    <row r="15" spans="1:7" x14ac:dyDescent="0.2">
      <c r="A15" s="108" t="s">
        <v>81</v>
      </c>
      <c r="B15" s="109"/>
      <c r="C15" s="109"/>
      <c r="D15" s="76">
        <f>SUM(D13-D14)</f>
        <v>0</v>
      </c>
    </row>
    <row r="16" spans="1:7" ht="16" thickBot="1" x14ac:dyDescent="0.25">
      <c r="A16" s="110" t="s">
        <v>6</v>
      </c>
      <c r="B16" s="111"/>
      <c r="C16" s="111"/>
      <c r="D16" s="77">
        <f>SUM(D15*D12)</f>
        <v>0</v>
      </c>
    </row>
    <row r="17" spans="1:5" ht="16" thickBot="1" x14ac:dyDescent="0.25"/>
    <row r="18" spans="1:5" x14ac:dyDescent="0.2">
      <c r="A18" s="114" t="s">
        <v>7</v>
      </c>
      <c r="B18" s="115"/>
      <c r="C18" s="115"/>
      <c r="D18" s="116"/>
    </row>
    <row r="19" spans="1:5" x14ac:dyDescent="0.2">
      <c r="A19" s="108" t="s">
        <v>8</v>
      </c>
      <c r="B19" s="109"/>
      <c r="C19" s="109"/>
      <c r="D19" s="4"/>
    </row>
    <row r="20" spans="1:5" x14ac:dyDescent="0.2">
      <c r="A20" s="131" t="s">
        <v>9</v>
      </c>
      <c r="B20" s="132"/>
      <c r="C20" s="132"/>
      <c r="D20" s="75">
        <v>0</v>
      </c>
    </row>
    <row r="21" spans="1:5" x14ac:dyDescent="0.2">
      <c r="A21" s="131" t="s">
        <v>10</v>
      </c>
      <c r="B21" s="132"/>
      <c r="C21" s="132"/>
      <c r="D21" s="78">
        <f>SUM(D15+D14)</f>
        <v>0</v>
      </c>
    </row>
    <row r="22" spans="1:5" ht="16" thickBot="1" x14ac:dyDescent="0.25">
      <c r="A22" s="156" t="s">
        <v>12</v>
      </c>
      <c r="B22" s="157"/>
      <c r="C22" s="157"/>
      <c r="D22" s="79">
        <f>SUM(D13-D20)*D19</f>
        <v>0</v>
      </c>
    </row>
    <row r="23" spans="1:5" ht="16" thickBot="1" x14ac:dyDescent="0.25">
      <c r="A23" s="84"/>
      <c r="B23" s="84"/>
      <c r="C23" s="84"/>
      <c r="D23" s="84"/>
    </row>
    <row r="24" spans="1:5" x14ac:dyDescent="0.2">
      <c r="A24" s="153" t="s">
        <v>14</v>
      </c>
      <c r="B24" s="154"/>
      <c r="C24" s="154"/>
      <c r="D24" s="155"/>
      <c r="E24" s="3" t="s">
        <v>66</v>
      </c>
    </row>
    <row r="25" spans="1:5" x14ac:dyDescent="0.2">
      <c r="A25" s="131" t="s">
        <v>15</v>
      </c>
      <c r="B25" s="132"/>
      <c r="C25" s="132"/>
      <c r="D25" s="80">
        <f>D16-D22</f>
        <v>0</v>
      </c>
      <c r="E25" s="92" t="e">
        <f>SUM(D25+D22)/(D21-D14)</f>
        <v>#DIV/0!</v>
      </c>
    </row>
    <row r="26" spans="1:5" x14ac:dyDescent="0.2">
      <c r="A26" s="131" t="s">
        <v>16</v>
      </c>
      <c r="B26" s="132"/>
      <c r="C26" s="132"/>
      <c r="D26" s="81">
        <f>D25/(1+D19)</f>
        <v>0</v>
      </c>
      <c r="E26" s="92" t="e">
        <f>SUM(D29:D31)/(D28-D14)</f>
        <v>#DIV/0!</v>
      </c>
    </row>
    <row r="27" spans="1:5" x14ac:dyDescent="0.2">
      <c r="A27" s="82"/>
      <c r="B27" s="83"/>
      <c r="C27" s="83"/>
      <c r="D27" s="76"/>
    </row>
    <row r="28" spans="1:5" x14ac:dyDescent="0.2">
      <c r="A28" s="131" t="s">
        <v>17</v>
      </c>
      <c r="B28" s="132"/>
      <c r="C28" s="132"/>
      <c r="D28" s="76">
        <f>D13</f>
        <v>0</v>
      </c>
    </row>
    <row r="29" spans="1:5" x14ac:dyDescent="0.2">
      <c r="A29" s="131" t="s">
        <v>18</v>
      </c>
      <c r="B29" s="132"/>
      <c r="C29" s="132"/>
      <c r="D29" s="76">
        <f>D26</f>
        <v>0</v>
      </c>
    </row>
    <row r="30" spans="1:5" x14ac:dyDescent="0.2">
      <c r="A30" s="131" t="s">
        <v>19</v>
      </c>
      <c r="B30" s="132"/>
      <c r="C30" s="132"/>
      <c r="D30" s="78">
        <f>D22</f>
        <v>0</v>
      </c>
    </row>
    <row r="31" spans="1:5" x14ac:dyDescent="0.2">
      <c r="A31" s="131" t="s">
        <v>21</v>
      </c>
      <c r="B31" s="132"/>
      <c r="C31" s="132"/>
      <c r="D31" s="78">
        <f>D26*D19</f>
        <v>0</v>
      </c>
    </row>
    <row r="32" spans="1:5" ht="16" thickBot="1" x14ac:dyDescent="0.25">
      <c r="A32" s="149" t="s">
        <v>20</v>
      </c>
      <c r="B32" s="150"/>
      <c r="C32" s="150"/>
      <c r="D32" s="93">
        <f>SUM(D28:D31)</f>
        <v>0</v>
      </c>
    </row>
    <row r="34" spans="1:9" x14ac:dyDescent="0.2">
      <c r="A34" s="45" t="s">
        <v>31</v>
      </c>
      <c r="B34" s="45"/>
      <c r="C34" s="45"/>
      <c r="D34" s="6"/>
      <c r="E34" s="5"/>
    </row>
    <row r="35" spans="1:9" ht="16" thickBot="1" x14ac:dyDescent="0.25">
      <c r="D35" s="18"/>
      <c r="E35" s="18"/>
      <c r="F35" s="18"/>
      <c r="G35" s="18"/>
      <c r="H35" s="18"/>
      <c r="I35" s="19"/>
    </row>
    <row r="36" spans="1:9" ht="33" customHeight="1" x14ac:dyDescent="0.2">
      <c r="A36" s="46"/>
      <c r="B36" s="71"/>
      <c r="C36" s="55" t="s">
        <v>45</v>
      </c>
      <c r="D36" s="56" t="s">
        <v>46</v>
      </c>
      <c r="E36" s="57" t="s">
        <v>47</v>
      </c>
      <c r="F36" s="16"/>
      <c r="G36" s="16"/>
      <c r="H36" s="20"/>
    </row>
    <row r="37" spans="1:9" ht="33" customHeight="1" x14ac:dyDescent="0.2">
      <c r="A37" s="122" t="s">
        <v>30</v>
      </c>
      <c r="B37" s="123"/>
      <c r="C37" s="94">
        <v>0</v>
      </c>
      <c r="D37" s="95">
        <f>C37*D19</f>
        <v>0</v>
      </c>
      <c r="E37" s="96">
        <f>SUM(C37:D37)</f>
        <v>0</v>
      </c>
      <c r="F37" s="16"/>
      <c r="G37" s="16"/>
      <c r="H37" s="20"/>
    </row>
    <row r="38" spans="1:9" ht="80" customHeight="1" x14ac:dyDescent="0.2">
      <c r="A38" s="126" t="s">
        <v>62</v>
      </c>
      <c r="B38" s="127"/>
      <c r="C38" s="118">
        <v>0</v>
      </c>
      <c r="D38" s="141">
        <f>C38*D19</f>
        <v>0</v>
      </c>
      <c r="E38" s="137">
        <f>SUM(C38+D38)</f>
        <v>0</v>
      </c>
      <c r="F38" s="16"/>
      <c r="G38" s="16"/>
      <c r="H38" s="20"/>
    </row>
    <row r="39" spans="1:9" ht="32" customHeight="1" x14ac:dyDescent="0.2">
      <c r="A39" s="124"/>
      <c r="B39" s="125"/>
      <c r="C39" s="119"/>
      <c r="D39" s="141"/>
      <c r="E39" s="138"/>
      <c r="F39" s="17"/>
      <c r="G39" s="17"/>
      <c r="H39" s="21"/>
    </row>
    <row r="40" spans="1:9" ht="45" customHeight="1" x14ac:dyDescent="0.2">
      <c r="A40" s="126" t="s">
        <v>65</v>
      </c>
      <c r="B40" s="127"/>
      <c r="C40" s="120"/>
      <c r="D40" s="142"/>
      <c r="E40" s="139">
        <v>0</v>
      </c>
      <c r="F40" s="17"/>
      <c r="G40" s="17"/>
      <c r="H40" s="21"/>
    </row>
    <row r="41" spans="1:9" ht="32" customHeight="1" x14ac:dyDescent="0.2">
      <c r="A41" s="124"/>
      <c r="B41" s="125"/>
      <c r="C41" s="121"/>
      <c r="D41" s="142"/>
      <c r="E41" s="140"/>
      <c r="F41" s="17"/>
      <c r="G41" s="17"/>
      <c r="H41" s="21"/>
    </row>
    <row r="42" spans="1:9" ht="32" customHeight="1" x14ac:dyDescent="0.2">
      <c r="A42" s="122" t="s">
        <v>64</v>
      </c>
      <c r="B42" s="123"/>
      <c r="C42" s="97"/>
      <c r="D42" s="98"/>
      <c r="E42" s="99">
        <v>0</v>
      </c>
      <c r="F42" s="17"/>
      <c r="G42" s="17"/>
      <c r="H42" s="21"/>
    </row>
    <row r="43" spans="1:9" ht="30" customHeight="1" x14ac:dyDescent="0.2">
      <c r="A43" s="133" t="s">
        <v>63</v>
      </c>
      <c r="B43" s="134"/>
      <c r="C43" s="143"/>
      <c r="D43" s="145"/>
      <c r="E43" s="147">
        <v>0</v>
      </c>
      <c r="F43" s="17"/>
      <c r="G43" s="17"/>
      <c r="H43" s="21"/>
    </row>
    <row r="44" spans="1:9" ht="31" customHeight="1" x14ac:dyDescent="0.2">
      <c r="A44" s="135"/>
      <c r="B44" s="136"/>
      <c r="C44" s="144"/>
      <c r="D44" s="146"/>
      <c r="E44" s="148"/>
      <c r="F44" s="16"/>
      <c r="G44" s="16"/>
    </row>
    <row r="45" spans="1:9" ht="33" customHeight="1" thickBot="1" x14ac:dyDescent="0.25">
      <c r="A45" s="128" t="s">
        <v>29</v>
      </c>
      <c r="B45" s="129"/>
      <c r="C45" s="100">
        <f>SUM(C37:C42)</f>
        <v>0</v>
      </c>
      <c r="D45" s="100">
        <f>SUM(D37:D42)</f>
        <v>0</v>
      </c>
      <c r="E45" s="101">
        <f>SUM(E37:E44)</f>
        <v>0</v>
      </c>
      <c r="F45" s="16"/>
      <c r="G45" s="16"/>
      <c r="H45" s="20"/>
    </row>
    <row r="46" spans="1:9" x14ac:dyDescent="0.2">
      <c r="A46" s="23"/>
      <c r="B46" s="23"/>
      <c r="C46" s="23"/>
      <c r="D46" s="24"/>
      <c r="E46" s="25"/>
      <c r="F46" s="25"/>
      <c r="G46" s="25"/>
      <c r="H46" s="16"/>
      <c r="I46" s="26"/>
    </row>
    <row r="47" spans="1:9" x14ac:dyDescent="0.2">
      <c r="A47" s="11"/>
      <c r="B47" s="11"/>
      <c r="C47" s="11"/>
      <c r="D47" s="24"/>
      <c r="E47" s="25"/>
      <c r="F47" s="25"/>
      <c r="G47" s="25"/>
      <c r="H47" s="25"/>
      <c r="I47" s="35"/>
    </row>
  </sheetData>
  <mergeCells count="39">
    <mergeCell ref="A22:C22"/>
    <mergeCell ref="A25:C25"/>
    <mergeCell ref="A45:B45"/>
    <mergeCell ref="A26:C26"/>
    <mergeCell ref="A28:C28"/>
    <mergeCell ref="A29:C29"/>
    <mergeCell ref="A30:C30"/>
    <mergeCell ref="A41:B41"/>
    <mergeCell ref="A42:B42"/>
    <mergeCell ref="A44:B44"/>
    <mergeCell ref="A40:B40"/>
    <mergeCell ref="A43:B43"/>
    <mergeCell ref="C43:C44"/>
    <mergeCell ref="A31:C31"/>
    <mergeCell ref="A32:C32"/>
    <mergeCell ref="A1:E1"/>
    <mergeCell ref="A3:E3"/>
    <mergeCell ref="A37:B37"/>
    <mergeCell ref="A38:B38"/>
    <mergeCell ref="A39:B39"/>
    <mergeCell ref="A11:D11"/>
    <mergeCell ref="A18:D18"/>
    <mergeCell ref="A24:D24"/>
    <mergeCell ref="A12:C12"/>
    <mergeCell ref="A13:C13"/>
    <mergeCell ref="A14:C14"/>
    <mergeCell ref="A15:C15"/>
    <mergeCell ref="A16:C16"/>
    <mergeCell ref="A19:C19"/>
    <mergeCell ref="A20:C20"/>
    <mergeCell ref="A21:C21"/>
    <mergeCell ref="D43:D44"/>
    <mergeCell ref="E43:E44"/>
    <mergeCell ref="C38:C39"/>
    <mergeCell ref="D38:D39"/>
    <mergeCell ref="E38:E39"/>
    <mergeCell ref="C40:C41"/>
    <mergeCell ref="D40:D41"/>
    <mergeCell ref="E40:E41"/>
  </mergeCells>
  <pageMargins left="0.7" right="0.7" top="0.75" bottom="0.75" header="0.3" footer="0.3"/>
  <pageSetup orientation="portrait" horizontalDpi="0" verticalDpi="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1AF2C-47D4-8746-A68B-C8EEACA22704}">
  <dimension ref="A1:I47"/>
  <sheetViews>
    <sheetView zoomScale="130" zoomScaleNormal="130" workbookViewId="0">
      <selection activeCell="D20" sqref="D20"/>
    </sheetView>
  </sheetViews>
  <sheetFormatPr baseColWidth="10" defaultRowHeight="15" x14ac:dyDescent="0.2"/>
  <cols>
    <col min="1" max="1" width="23.83203125" customWidth="1"/>
    <col min="2" max="5" width="13.83203125" customWidth="1"/>
  </cols>
  <sheetData>
    <row r="1" spans="1:8" ht="36" customHeight="1" x14ac:dyDescent="0.2">
      <c r="A1" s="107" t="s">
        <v>85</v>
      </c>
      <c r="B1" s="107"/>
      <c r="C1" s="107"/>
      <c r="D1" s="107"/>
      <c r="E1" s="107"/>
    </row>
    <row r="2" spans="1:8" x14ac:dyDescent="0.2">
      <c r="A2" s="9"/>
      <c r="B2" s="9"/>
      <c r="C2" s="9"/>
      <c r="D2" s="9"/>
    </row>
    <row r="3" spans="1:8" ht="32" customHeight="1" x14ac:dyDescent="0.2">
      <c r="A3" s="158" t="s">
        <v>86</v>
      </c>
      <c r="B3" s="158"/>
      <c r="C3" s="158"/>
      <c r="D3" s="158"/>
      <c r="E3" s="158"/>
    </row>
    <row r="4" spans="1:8" x14ac:dyDescent="0.2">
      <c r="A4" s="9"/>
      <c r="B4" s="9"/>
      <c r="C4" s="9"/>
      <c r="D4" s="9"/>
    </row>
    <row r="5" spans="1:8" x14ac:dyDescent="0.2">
      <c r="A5" s="48" t="s">
        <v>40</v>
      </c>
      <c r="B5" s="54"/>
      <c r="C5" s="54"/>
      <c r="D5" s="52"/>
      <c r="E5" s="52"/>
      <c r="F5" s="52"/>
      <c r="G5" s="49"/>
    </row>
    <row r="6" spans="1:8" x14ac:dyDescent="0.2">
      <c r="A6" s="48" t="s">
        <v>42</v>
      </c>
      <c r="B6" s="70"/>
      <c r="C6" s="70"/>
      <c r="E6" s="7" t="s">
        <v>1</v>
      </c>
      <c r="F6" s="53"/>
      <c r="G6" s="50"/>
      <c r="H6" s="52"/>
    </row>
    <row r="7" spans="1:8" x14ac:dyDescent="0.2">
      <c r="A7" s="48" t="s">
        <v>41</v>
      </c>
      <c r="B7" s="70"/>
      <c r="C7" s="70"/>
      <c r="E7" s="8" t="s">
        <v>4</v>
      </c>
      <c r="F7" s="53"/>
      <c r="G7" s="50"/>
      <c r="H7" s="53"/>
    </row>
    <row r="8" spans="1:8" x14ac:dyDescent="0.2">
      <c r="A8" s="48" t="s">
        <v>43</v>
      </c>
      <c r="B8" s="70"/>
      <c r="C8" s="70"/>
      <c r="D8" s="53"/>
      <c r="E8" s="53"/>
      <c r="F8" s="53"/>
      <c r="G8" s="50"/>
      <c r="H8" s="53"/>
    </row>
    <row r="9" spans="1:8" x14ac:dyDescent="0.2">
      <c r="A9" s="48" t="s">
        <v>44</v>
      </c>
      <c r="B9" s="70"/>
      <c r="C9" s="70"/>
      <c r="D9" s="52"/>
      <c r="E9" s="52"/>
      <c r="F9" s="52"/>
      <c r="G9" s="49"/>
    </row>
    <row r="10" spans="1:8" ht="16" thickBot="1" x14ac:dyDescent="0.25">
      <c r="A10" s="3"/>
      <c r="B10" s="3"/>
      <c r="C10" s="3"/>
      <c r="D10" s="3"/>
    </row>
    <row r="11" spans="1:8" x14ac:dyDescent="0.2">
      <c r="A11" s="114" t="s">
        <v>0</v>
      </c>
      <c r="B11" s="115"/>
      <c r="C11" s="115"/>
      <c r="D11" s="116"/>
    </row>
    <row r="12" spans="1:8" x14ac:dyDescent="0.2">
      <c r="A12" s="108" t="s">
        <v>3</v>
      </c>
      <c r="B12" s="109"/>
      <c r="C12" s="109"/>
      <c r="D12" s="75"/>
    </row>
    <row r="13" spans="1:8" x14ac:dyDescent="0.2">
      <c r="A13" s="108" t="s">
        <v>2</v>
      </c>
      <c r="B13" s="109"/>
      <c r="C13" s="109"/>
      <c r="D13" s="2">
        <v>0.68500000000000005</v>
      </c>
    </row>
    <row r="14" spans="1:8" x14ac:dyDescent="0.2">
      <c r="A14" s="112" t="s">
        <v>61</v>
      </c>
      <c r="B14" s="113"/>
      <c r="C14" s="113"/>
      <c r="D14" s="88">
        <v>0</v>
      </c>
    </row>
    <row r="15" spans="1:8" x14ac:dyDescent="0.2">
      <c r="A15" s="108" t="s">
        <v>88</v>
      </c>
      <c r="B15" s="109"/>
      <c r="C15" s="109"/>
      <c r="D15" s="76">
        <f>SUM(D12-D14)/(1+D13)</f>
        <v>0</v>
      </c>
    </row>
    <row r="16" spans="1:8" ht="16" thickBot="1" x14ac:dyDescent="0.25">
      <c r="A16" s="110" t="s">
        <v>6</v>
      </c>
      <c r="B16" s="111"/>
      <c r="C16" s="111"/>
      <c r="D16" s="77">
        <f>SUM(D15)*D13</f>
        <v>0</v>
      </c>
    </row>
    <row r="17" spans="1:5" ht="16" thickBot="1" x14ac:dyDescent="0.25">
      <c r="D17" s="1"/>
    </row>
    <row r="18" spans="1:5" x14ac:dyDescent="0.2">
      <c r="A18" s="114" t="s">
        <v>7</v>
      </c>
      <c r="B18" s="115"/>
      <c r="C18" s="115"/>
      <c r="D18" s="116"/>
    </row>
    <row r="19" spans="1:5" x14ac:dyDescent="0.2">
      <c r="A19" s="108" t="s">
        <v>8</v>
      </c>
      <c r="B19" s="109"/>
      <c r="C19" s="109"/>
      <c r="D19" s="4"/>
    </row>
    <row r="20" spans="1:5" x14ac:dyDescent="0.2">
      <c r="A20" s="108" t="s">
        <v>9</v>
      </c>
      <c r="B20" s="109"/>
      <c r="C20" s="109"/>
      <c r="D20" s="75"/>
    </row>
    <row r="21" spans="1:5" x14ac:dyDescent="0.2">
      <c r="A21" s="108" t="s">
        <v>11</v>
      </c>
      <c r="B21" s="109"/>
      <c r="C21" s="109"/>
      <c r="D21" s="78">
        <f>SUM(D12-D20)/(1+D19)+D20</f>
        <v>0</v>
      </c>
    </row>
    <row r="22" spans="1:5" ht="16" thickBot="1" x14ac:dyDescent="0.25">
      <c r="A22" s="110" t="s">
        <v>13</v>
      </c>
      <c r="B22" s="111"/>
      <c r="C22" s="111"/>
      <c r="D22" s="79">
        <f>SUM(D21-D20)*D19</f>
        <v>0</v>
      </c>
    </row>
    <row r="23" spans="1:5" ht="16" thickBot="1" x14ac:dyDescent="0.25">
      <c r="D23" s="1"/>
    </row>
    <row r="24" spans="1:5" x14ac:dyDescent="0.2">
      <c r="A24" s="114" t="s">
        <v>14</v>
      </c>
      <c r="B24" s="115"/>
      <c r="C24" s="115"/>
      <c r="D24" s="116"/>
      <c r="E24" s="3" t="s">
        <v>66</v>
      </c>
    </row>
    <row r="25" spans="1:5" x14ac:dyDescent="0.2">
      <c r="A25" s="108" t="s">
        <v>15</v>
      </c>
      <c r="B25" s="109"/>
      <c r="C25" s="109"/>
      <c r="D25" s="85">
        <f>D26*(1+D13)</f>
        <v>0</v>
      </c>
      <c r="E25" s="92" t="e">
        <f>SUM(D25+D22)/(D21-D14)</f>
        <v>#DIV/0!</v>
      </c>
    </row>
    <row r="26" spans="1:5" x14ac:dyDescent="0.2">
      <c r="A26" s="108" t="s">
        <v>16</v>
      </c>
      <c r="B26" s="109"/>
      <c r="C26" s="109"/>
      <c r="D26" s="81">
        <f>SUM(D16-D22)</f>
        <v>0</v>
      </c>
      <c r="E26" s="92" t="e">
        <f>SUM(D29:D31)/(D28-D14)</f>
        <v>#DIV/0!</v>
      </c>
    </row>
    <row r="27" spans="1:5" x14ac:dyDescent="0.2">
      <c r="A27" s="72"/>
      <c r="B27" s="90"/>
      <c r="C27" s="90"/>
      <c r="D27" s="76"/>
    </row>
    <row r="28" spans="1:5" x14ac:dyDescent="0.2">
      <c r="A28" s="108" t="s">
        <v>17</v>
      </c>
      <c r="B28" s="109"/>
      <c r="C28" s="109"/>
      <c r="D28" s="76">
        <f>D21-(D26)</f>
        <v>0</v>
      </c>
    </row>
    <row r="29" spans="1:5" x14ac:dyDescent="0.2">
      <c r="A29" s="108" t="s">
        <v>18</v>
      </c>
      <c r="B29" s="109"/>
      <c r="C29" s="109"/>
      <c r="D29" s="76">
        <f>SUM(D26)</f>
        <v>0</v>
      </c>
    </row>
    <row r="30" spans="1:5" x14ac:dyDescent="0.2">
      <c r="A30" s="108" t="s">
        <v>19</v>
      </c>
      <c r="B30" s="109"/>
      <c r="C30" s="109"/>
      <c r="D30" s="78">
        <f>SUM(D28-D20)*D19</f>
        <v>0</v>
      </c>
    </row>
    <row r="31" spans="1:5" x14ac:dyDescent="0.2">
      <c r="A31" s="108" t="s">
        <v>21</v>
      </c>
      <c r="B31" s="109"/>
      <c r="C31" s="109"/>
      <c r="D31" s="78">
        <f>SUM(D29*D19)</f>
        <v>0</v>
      </c>
    </row>
    <row r="32" spans="1:5" ht="16" thickBot="1" x14ac:dyDescent="0.25">
      <c r="A32" s="149" t="s">
        <v>20</v>
      </c>
      <c r="B32" s="150"/>
      <c r="C32" s="150"/>
      <c r="D32" s="93">
        <f>SUM(D28:D31)</f>
        <v>0</v>
      </c>
    </row>
    <row r="34" spans="1:9" x14ac:dyDescent="0.2">
      <c r="A34" s="45" t="s">
        <v>31</v>
      </c>
      <c r="B34" s="45"/>
      <c r="C34" s="45"/>
      <c r="D34" s="6"/>
      <c r="E34" s="5"/>
    </row>
    <row r="35" spans="1:9" ht="16" thickBot="1" x14ac:dyDescent="0.25">
      <c r="D35" s="18"/>
      <c r="E35" s="18"/>
      <c r="F35" s="18"/>
      <c r="G35" s="18"/>
      <c r="H35" s="18"/>
      <c r="I35" s="19"/>
    </row>
    <row r="36" spans="1:9" ht="33" customHeight="1" x14ac:dyDescent="0.2">
      <c r="A36" s="46"/>
      <c r="B36" s="71"/>
      <c r="C36" s="55" t="s">
        <v>45</v>
      </c>
      <c r="D36" s="56" t="s">
        <v>46</v>
      </c>
      <c r="E36" s="57" t="s">
        <v>47</v>
      </c>
      <c r="F36" s="16"/>
      <c r="G36" s="16"/>
      <c r="H36" s="20"/>
    </row>
    <row r="37" spans="1:9" ht="33" customHeight="1" x14ac:dyDescent="0.2">
      <c r="A37" s="122" t="s">
        <v>30</v>
      </c>
      <c r="B37" s="123"/>
      <c r="C37" s="94">
        <v>0</v>
      </c>
      <c r="D37" s="95">
        <f>C37*D19</f>
        <v>0</v>
      </c>
      <c r="E37" s="96">
        <f>SUM(C37:D37)</f>
        <v>0</v>
      </c>
      <c r="F37" s="16"/>
      <c r="G37" s="16"/>
      <c r="H37" s="20"/>
    </row>
    <row r="38" spans="1:9" ht="80" customHeight="1" x14ac:dyDescent="0.2">
      <c r="A38" s="126" t="s">
        <v>62</v>
      </c>
      <c r="B38" s="127"/>
      <c r="C38" s="118">
        <v>0</v>
      </c>
      <c r="D38" s="141">
        <f>C38*D19</f>
        <v>0</v>
      </c>
      <c r="E38" s="137">
        <f>SUM(C38+D38)</f>
        <v>0</v>
      </c>
      <c r="F38" s="16"/>
      <c r="G38" s="16"/>
      <c r="H38" s="20"/>
    </row>
    <row r="39" spans="1:9" ht="32" customHeight="1" x14ac:dyDescent="0.2">
      <c r="A39" s="124"/>
      <c r="B39" s="125"/>
      <c r="C39" s="119"/>
      <c r="D39" s="141"/>
      <c r="E39" s="138"/>
      <c r="F39" s="17"/>
      <c r="G39" s="17"/>
      <c r="H39" s="21"/>
    </row>
    <row r="40" spans="1:9" ht="45" customHeight="1" x14ac:dyDescent="0.2">
      <c r="A40" s="126" t="s">
        <v>65</v>
      </c>
      <c r="B40" s="127"/>
      <c r="C40" s="120"/>
      <c r="D40" s="142"/>
      <c r="E40" s="139">
        <v>0</v>
      </c>
      <c r="F40" s="17"/>
      <c r="G40" s="17"/>
      <c r="H40" s="21"/>
    </row>
    <row r="41" spans="1:9" ht="32" customHeight="1" x14ac:dyDescent="0.2">
      <c r="A41" s="124"/>
      <c r="B41" s="125"/>
      <c r="C41" s="121"/>
      <c r="D41" s="142"/>
      <c r="E41" s="140"/>
      <c r="F41" s="17"/>
      <c r="G41" s="17"/>
      <c r="H41" s="21"/>
    </row>
    <row r="42" spans="1:9" ht="31" customHeight="1" x14ac:dyDescent="0.2">
      <c r="A42" s="122" t="s">
        <v>64</v>
      </c>
      <c r="B42" s="123"/>
      <c r="C42" s="97"/>
      <c r="D42" s="98"/>
      <c r="E42" s="99">
        <v>0</v>
      </c>
      <c r="F42" s="17"/>
      <c r="G42" s="17"/>
      <c r="H42" s="21"/>
    </row>
    <row r="43" spans="1:9" ht="30" customHeight="1" x14ac:dyDescent="0.2">
      <c r="A43" s="133" t="s">
        <v>63</v>
      </c>
      <c r="B43" s="134"/>
      <c r="C43" s="143"/>
      <c r="D43" s="145"/>
      <c r="E43" s="147">
        <v>0</v>
      </c>
      <c r="F43" s="17"/>
      <c r="G43" s="17"/>
      <c r="H43" s="21"/>
    </row>
    <row r="44" spans="1:9" ht="31" customHeight="1" x14ac:dyDescent="0.2">
      <c r="A44" s="135"/>
      <c r="B44" s="136"/>
      <c r="C44" s="144"/>
      <c r="D44" s="146"/>
      <c r="E44" s="148"/>
      <c r="F44" s="16"/>
      <c r="G44" s="16"/>
    </row>
    <row r="45" spans="1:9" ht="33" customHeight="1" thickBot="1" x14ac:dyDescent="0.25">
      <c r="A45" s="128" t="s">
        <v>29</v>
      </c>
      <c r="B45" s="129"/>
      <c r="C45" s="100">
        <f>SUM(C37:C42)</f>
        <v>0</v>
      </c>
      <c r="D45" s="100">
        <f>SUM(D37:D42)</f>
        <v>0</v>
      </c>
      <c r="E45" s="101">
        <f>SUM(E37:E44)</f>
        <v>0</v>
      </c>
      <c r="F45" s="16"/>
      <c r="G45" s="16"/>
      <c r="H45" s="20"/>
    </row>
    <row r="46" spans="1:9" x14ac:dyDescent="0.2">
      <c r="A46" s="23"/>
      <c r="B46" s="23"/>
      <c r="C46" s="24"/>
      <c r="D46" s="25"/>
      <c r="E46" s="25"/>
      <c r="F46" s="25"/>
      <c r="G46" s="16"/>
      <c r="H46" s="26"/>
    </row>
    <row r="47" spans="1:9" x14ac:dyDescent="0.2">
      <c r="A47" s="11"/>
      <c r="B47" s="11"/>
      <c r="C47" s="24"/>
      <c r="D47" s="25"/>
      <c r="E47" s="25"/>
      <c r="F47" s="25"/>
      <c r="G47" s="25"/>
      <c r="H47" s="35"/>
    </row>
  </sheetData>
  <mergeCells count="39">
    <mergeCell ref="A11:D11"/>
    <mergeCell ref="A18:D18"/>
    <mergeCell ref="A24:D24"/>
    <mergeCell ref="A1:E1"/>
    <mergeCell ref="A3:E3"/>
    <mergeCell ref="A12:C12"/>
    <mergeCell ref="A13:C13"/>
    <mergeCell ref="A14:C14"/>
    <mergeCell ref="A15:C15"/>
    <mergeCell ref="A16:C16"/>
    <mergeCell ref="A19:C19"/>
    <mergeCell ref="A20:C20"/>
    <mergeCell ref="A21:C21"/>
    <mergeCell ref="A22:C22"/>
    <mergeCell ref="D38:D39"/>
    <mergeCell ref="E38:E39"/>
    <mergeCell ref="D40:D41"/>
    <mergeCell ref="E40:E41"/>
    <mergeCell ref="D43:D44"/>
    <mergeCell ref="E43:E44"/>
    <mergeCell ref="A25:C25"/>
    <mergeCell ref="A26:C26"/>
    <mergeCell ref="A28:C28"/>
    <mergeCell ref="A29:C29"/>
    <mergeCell ref="A30:C30"/>
    <mergeCell ref="A42:B42"/>
    <mergeCell ref="A43:B43"/>
    <mergeCell ref="A44:B44"/>
    <mergeCell ref="A45:B45"/>
    <mergeCell ref="A31:C31"/>
    <mergeCell ref="A32:C32"/>
    <mergeCell ref="A37:B37"/>
    <mergeCell ref="A38:B38"/>
    <mergeCell ref="A39:B39"/>
    <mergeCell ref="A40:B40"/>
    <mergeCell ref="A41:B41"/>
    <mergeCell ref="C38:C39"/>
    <mergeCell ref="C40:C41"/>
    <mergeCell ref="C43:C44"/>
  </mergeCells>
  <pageMargins left="0.7" right="0.7" top="0.75" bottom="0.75" header="0.3" footer="0.3"/>
  <pageSetup orientation="portrait" horizontalDpi="0" verticalDpi="0"/>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128D9-4DA6-B94A-9535-534659DCF1CE}">
  <dimension ref="A1:J15"/>
  <sheetViews>
    <sheetView zoomScale="130" zoomScaleNormal="130" workbookViewId="0">
      <selection activeCell="A3" sqref="A3"/>
    </sheetView>
  </sheetViews>
  <sheetFormatPr baseColWidth="10" defaultRowHeight="15" x14ac:dyDescent="0.2"/>
  <cols>
    <col min="1" max="1" width="28.83203125" customWidth="1"/>
  </cols>
  <sheetData>
    <row r="1" spans="1:10" ht="19" x14ac:dyDescent="0.25">
      <c r="A1" s="47" t="s">
        <v>54</v>
      </c>
      <c r="B1" s="10"/>
      <c r="C1" s="10"/>
      <c r="D1" s="10"/>
      <c r="E1" s="11"/>
      <c r="F1" s="11"/>
      <c r="G1" s="12"/>
      <c r="H1" s="11"/>
      <c r="I1" s="11"/>
      <c r="J1" s="11"/>
    </row>
    <row r="2" spans="1:10" ht="16" x14ac:dyDescent="0.2">
      <c r="A2" s="27" t="s">
        <v>23</v>
      </c>
      <c r="B2" s="13"/>
      <c r="C2" s="13"/>
      <c r="D2" s="11"/>
      <c r="E2" s="11"/>
      <c r="F2" s="11"/>
      <c r="G2" s="12"/>
      <c r="H2" s="11"/>
      <c r="I2" s="11"/>
      <c r="J2" s="11"/>
    </row>
    <row r="3" spans="1:10" ht="16" x14ac:dyDescent="0.2">
      <c r="A3" s="27" t="s">
        <v>24</v>
      </c>
      <c r="B3" s="13"/>
      <c r="C3" s="13"/>
      <c r="D3" s="13"/>
      <c r="E3" s="11"/>
      <c r="F3" s="11"/>
      <c r="G3" s="12"/>
      <c r="H3" s="11"/>
      <c r="I3" s="11"/>
      <c r="J3" s="11"/>
    </row>
    <row r="5" spans="1:10" x14ac:dyDescent="0.2">
      <c r="A5" s="14" t="s">
        <v>48</v>
      </c>
      <c r="B5" s="65"/>
    </row>
    <row r="6" spans="1:10" x14ac:dyDescent="0.2">
      <c r="A6" s="58" t="s">
        <v>38</v>
      </c>
      <c r="B6" s="59" cm="1">
        <f t="array" ref="B6">SUM('15% with no total cost cap'!C35:C37+'15% with total cost cap'!C35:C37+'68.5% with no total cost cap'!C37:C39+'68.5% with total cost cap'!C37:C39)</f>
        <v>0</v>
      </c>
    </row>
    <row r="7" spans="1:10" ht="17" customHeight="1" x14ac:dyDescent="0.2">
      <c r="A7" s="58" t="s">
        <v>39</v>
      </c>
      <c r="B7" s="60" cm="1">
        <f t="array" ref="B7">SUM('15% with no total cost cap'!D35:D37+'15% with total cost cap'!D35:D37+'68.5% with no total cost cap'!D37:D39+'68.5% with total cost cap'!D37:D39)</f>
        <v>0</v>
      </c>
    </row>
    <row r="8" spans="1:10" ht="16" customHeight="1" x14ac:dyDescent="0.2">
      <c r="A8" s="61" t="s">
        <v>49</v>
      </c>
      <c r="B8" s="15">
        <f>SUM(B7+B6)</f>
        <v>0</v>
      </c>
    </row>
    <row r="10" spans="1:10" x14ac:dyDescent="0.2">
      <c r="A10" s="11" t="s">
        <v>50</v>
      </c>
      <c r="B10" s="62" t="s">
        <v>51</v>
      </c>
    </row>
    <row r="11" spans="1:10" x14ac:dyDescent="0.2">
      <c r="A11" s="11" t="s">
        <v>55</v>
      </c>
      <c r="B11" s="62">
        <v>8800</v>
      </c>
    </row>
    <row r="12" spans="1:10" x14ac:dyDescent="0.2">
      <c r="A12" s="11" t="s">
        <v>52</v>
      </c>
      <c r="B12" s="63">
        <f>SUM('15% with no total cost cap'!D17+'15% with total cost cap'!D17+'68.5% with no total cost cap'!D19+'68.5% with total cost cap'!D19)</f>
        <v>0</v>
      </c>
    </row>
    <row r="14" spans="1:10" x14ac:dyDescent="0.2">
      <c r="A14" s="117"/>
    </row>
    <row r="15" spans="1:10" x14ac:dyDescent="0.2">
      <c r="A15" s="117"/>
      <c r="B15" s="64"/>
    </row>
  </sheetData>
  <mergeCells count="1">
    <mergeCell ref="A14:A15"/>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361335FA678C4D85A0AD330D20A21F" ma:contentTypeVersion="19" ma:contentTypeDescription="Create a new document." ma:contentTypeScope="" ma:versionID="5543f87bffe79e719f3c58c6914097f4">
  <xsd:schema xmlns:xsd="http://www.w3.org/2001/XMLSchema" xmlns:xs="http://www.w3.org/2001/XMLSchema" xmlns:p="http://schemas.microsoft.com/office/2006/metadata/properties" xmlns:ns2="75bd601b-9ffe-44b2-945e-59fc5b929a4b" xmlns:ns3="3f469f64-8c7c-406c-97e0-d15e040656b3" targetNamespace="http://schemas.microsoft.com/office/2006/metadata/properties" ma:root="true" ma:fieldsID="18c6eb5528502bae9381ca3fd7d58ed7" ns2:_="" ns3:_="">
    <xsd:import namespace="75bd601b-9ffe-44b2-945e-59fc5b929a4b"/>
    <xsd:import namespace="3f469f64-8c7c-406c-97e0-d15e040656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d601b-9ffe-44b2-945e-59fc5b929a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469f64-8c7c-406c-97e0-d15e040656b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60a8430-e028-4f2e-a6e7-737794789bce}" ma:internalName="TaxCatchAll" ma:showField="CatchAllData" ma:web="3f469f64-8c7c-406c-97e0-d15e040656b3">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f469f64-8c7c-406c-97e0-d15e040656b3" xsi:nil="true"/>
    <lcf76f155ced4ddcb4097134ff3c332f xmlns="75bd601b-9ffe-44b2-945e-59fc5b929a4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B5B3B7F-D920-4471-98B5-C0CA143F99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bd601b-9ffe-44b2-945e-59fc5b929a4b"/>
    <ds:schemaRef ds:uri="3f469f64-8c7c-406c-97e0-d15e040656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D09BF7-90DB-41B3-82CC-0B2352321FD3}">
  <ds:schemaRefs>
    <ds:schemaRef ds:uri="http://schemas.microsoft.com/sharepoint/v3/contenttype/forms"/>
  </ds:schemaRefs>
</ds:datastoreItem>
</file>

<file path=customXml/itemProps3.xml><?xml version="1.0" encoding="utf-8"?>
<ds:datastoreItem xmlns:ds="http://schemas.openxmlformats.org/officeDocument/2006/customXml" ds:itemID="{89F9C708-4AAD-4D89-B48A-75F668E4EDA1}">
  <ds:schemaRefs>
    <ds:schemaRef ds:uri="http://schemas.openxmlformats.org/package/2006/metadata/core-properties"/>
    <ds:schemaRef ds:uri="3f469f64-8c7c-406c-97e0-d15e040656b3"/>
    <ds:schemaRef ds:uri="http://purl.org/dc/dcmitype/"/>
    <ds:schemaRef ds:uri="http://schemas.microsoft.com/office/infopath/2007/PartnerControls"/>
    <ds:schemaRef ds:uri="http://purl.org/dc/terms/"/>
    <ds:schemaRef ds:uri="http://schemas.microsoft.com/office/2006/metadata/properties"/>
    <ds:schemaRef ds:uri="http://schemas.microsoft.com/office/2006/documentManagement/types"/>
    <ds:schemaRef ds:uri="http://purl.org/dc/elements/1.1/"/>
    <ds:schemaRef ds:uri="75bd601b-9ffe-44b2-945e-59fc5b929a4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15% with no total cost cap</vt:lpstr>
      <vt:lpstr>15% with total cost cap</vt:lpstr>
      <vt:lpstr>68.5% with no total cost cap</vt:lpstr>
      <vt:lpstr>68.5% with total cost cap</vt:lpstr>
      <vt:lpstr>For OSP use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Matejek-Morris, Jimmy</dc:creator>
  <cp:keywords/>
  <dc:description/>
  <cp:lastModifiedBy>Matejek-Morris, Jimmy</cp:lastModifiedBy>
  <cp:revision/>
  <dcterms:created xsi:type="dcterms:W3CDTF">2019-10-03T20:14:27Z</dcterms:created>
  <dcterms:modified xsi:type="dcterms:W3CDTF">2025-12-08T20:50:39Z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0x010100B0361335FA678C4D85A0AD330D20A21F</vt:lpwstr>
  </property>
  <property fmtid="{D5CDD505-2E9C-101B-9397-08002B2CF9AE}" pid="3" name="Order">
    <vt:r8>3800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