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315" windowWidth="20730" windowHeight="10110"/>
  </bookViews>
  <sheets>
    <sheet name="csv worksheet" sheetId="6" r:id="rId1"/>
    <sheet name="hidden" sheetId="3" state="hidden" r:id="rId2"/>
  </sheets>
  <definedNames>
    <definedName name="_xlnm._FilterDatabase" localSheetId="0" hidden="1">'csv worksheet'!$B$15:$BZ$17</definedName>
    <definedName name="_xlnm.Print_Area" localSheetId="0">'csv worksheet'!$B$7:$BN$103</definedName>
  </definedNames>
  <calcPr calcId="145621"/>
</workbook>
</file>

<file path=xl/calcChain.xml><?xml version="1.0" encoding="utf-8"?>
<calcChain xmlns="http://schemas.openxmlformats.org/spreadsheetml/2006/main">
  <c r="BP153" i="6" l="1"/>
  <c r="BO153" i="6"/>
  <c r="AU153" i="6"/>
  <c r="AQ153" i="6"/>
  <c r="AS153" i="6" s="1"/>
  <c r="AW153" i="6" s="1"/>
  <c r="BP152" i="6"/>
  <c r="BO152" i="6"/>
  <c r="AU152" i="6"/>
  <c r="AQ152" i="6"/>
  <c r="AS152" i="6" s="1"/>
  <c r="BP151" i="6"/>
  <c r="BO151" i="6"/>
  <c r="AU151" i="6"/>
  <c r="AQ151" i="6"/>
  <c r="AS151" i="6" s="1"/>
  <c r="BP150" i="6"/>
  <c r="BO150" i="6"/>
  <c r="AU150" i="6"/>
  <c r="AQ150" i="6"/>
  <c r="AS150" i="6" s="1"/>
  <c r="BP149" i="6"/>
  <c r="BO149" i="6"/>
  <c r="AU149" i="6"/>
  <c r="AQ149" i="6"/>
  <c r="AS149" i="6" s="1"/>
  <c r="AW149" i="6" s="1"/>
  <c r="BP148" i="6"/>
  <c r="BO148" i="6"/>
  <c r="AU148" i="6"/>
  <c r="AQ148" i="6"/>
  <c r="AS148" i="6" s="1"/>
  <c r="BP147" i="6"/>
  <c r="BO147" i="6"/>
  <c r="AU147" i="6"/>
  <c r="AQ147" i="6"/>
  <c r="AS147" i="6" s="1"/>
  <c r="BP146" i="6"/>
  <c r="BO146" i="6"/>
  <c r="AU146" i="6"/>
  <c r="AQ146" i="6"/>
  <c r="AS146" i="6" s="1"/>
  <c r="AW146" i="6" s="1"/>
  <c r="BP145" i="6"/>
  <c r="BO145" i="6"/>
  <c r="AU145" i="6"/>
  <c r="AQ145" i="6"/>
  <c r="AS145" i="6" s="1"/>
  <c r="BP144" i="6"/>
  <c r="BO144" i="6"/>
  <c r="AU144" i="6"/>
  <c r="AQ144" i="6"/>
  <c r="AS144" i="6" s="1"/>
  <c r="BP143" i="6"/>
  <c r="BO143" i="6"/>
  <c r="AU143" i="6"/>
  <c r="AQ143" i="6"/>
  <c r="AS143" i="6" s="1"/>
  <c r="BP142" i="6"/>
  <c r="BO142" i="6"/>
  <c r="AU142" i="6"/>
  <c r="AQ142" i="6"/>
  <c r="AS142" i="6" s="1"/>
  <c r="BP141" i="6"/>
  <c r="BO141" i="6"/>
  <c r="AU141" i="6"/>
  <c r="AQ141" i="6"/>
  <c r="AS141" i="6" s="1"/>
  <c r="AR141" i="6" s="1"/>
  <c r="AV141" i="6" s="1"/>
  <c r="BP140" i="6"/>
  <c r="BO140" i="6"/>
  <c r="AU140" i="6"/>
  <c r="AQ140" i="6"/>
  <c r="AS140" i="6" s="1"/>
  <c r="BP139" i="6"/>
  <c r="BO139" i="6"/>
  <c r="AU139" i="6"/>
  <c r="AQ139" i="6"/>
  <c r="AS139" i="6" s="1"/>
  <c r="BP138" i="6"/>
  <c r="BO138" i="6"/>
  <c r="AU138" i="6"/>
  <c r="AQ138" i="6"/>
  <c r="AS138" i="6" s="1"/>
  <c r="AR138" i="6" s="1"/>
  <c r="AV138" i="6" s="1"/>
  <c r="BP137" i="6"/>
  <c r="BO137" i="6"/>
  <c r="AU137" i="6"/>
  <c r="AQ137" i="6"/>
  <c r="AS137" i="6" s="1"/>
  <c r="BP136" i="6"/>
  <c r="BO136" i="6"/>
  <c r="AU136" i="6"/>
  <c r="AQ136" i="6"/>
  <c r="AS136" i="6" s="1"/>
  <c r="AR136" i="6" s="1"/>
  <c r="AV136" i="6" s="1"/>
  <c r="BP135" i="6"/>
  <c r="BO135" i="6"/>
  <c r="AU135" i="6"/>
  <c r="AQ135" i="6"/>
  <c r="AS135" i="6" s="1"/>
  <c r="AR135" i="6" s="1"/>
  <c r="AV135" i="6" s="1"/>
  <c r="BP134" i="6"/>
  <c r="BO134" i="6"/>
  <c r="AU134" i="6"/>
  <c r="AQ134" i="6"/>
  <c r="AS134" i="6" s="1"/>
  <c r="AR134" i="6" s="1"/>
  <c r="AV134" i="6" s="1"/>
  <c r="BP133" i="6"/>
  <c r="BO133" i="6"/>
  <c r="AU133" i="6"/>
  <c r="AQ133" i="6"/>
  <c r="AS133" i="6" s="1"/>
  <c r="BP132" i="6"/>
  <c r="BO132" i="6"/>
  <c r="AU132" i="6"/>
  <c r="AQ132" i="6"/>
  <c r="AS132" i="6" s="1"/>
  <c r="AW132" i="6" s="1"/>
  <c r="BP131" i="6"/>
  <c r="BO131" i="6"/>
  <c r="AU131" i="6"/>
  <c r="AQ131" i="6"/>
  <c r="AS131" i="6" s="1"/>
  <c r="BP130" i="6"/>
  <c r="BO130" i="6"/>
  <c r="AU130" i="6"/>
  <c r="AQ130" i="6"/>
  <c r="AS130" i="6" s="1"/>
  <c r="AR130" i="6" s="1"/>
  <c r="AV130" i="6" s="1"/>
  <c r="BP129" i="6"/>
  <c r="BO129" i="6"/>
  <c r="AU129" i="6"/>
  <c r="AQ129" i="6"/>
  <c r="AS129" i="6" s="1"/>
  <c r="BP128" i="6"/>
  <c r="BO128" i="6"/>
  <c r="AU128" i="6"/>
  <c r="AQ128" i="6"/>
  <c r="AS128" i="6" s="1"/>
  <c r="AW128" i="6" s="1"/>
  <c r="BP127" i="6"/>
  <c r="BO127" i="6"/>
  <c r="AU127" i="6"/>
  <c r="AQ127" i="6"/>
  <c r="AS127" i="6" s="1"/>
  <c r="BP126" i="6"/>
  <c r="BO126" i="6"/>
  <c r="AU126" i="6"/>
  <c r="AQ126" i="6"/>
  <c r="AS126" i="6" s="1"/>
  <c r="AW126" i="6" s="1"/>
  <c r="BP125" i="6"/>
  <c r="BO125" i="6"/>
  <c r="AU125" i="6"/>
  <c r="AQ125" i="6"/>
  <c r="AS125" i="6" s="1"/>
  <c r="BP124" i="6"/>
  <c r="BO124" i="6"/>
  <c r="AU124" i="6"/>
  <c r="AQ124" i="6"/>
  <c r="AS124" i="6" s="1"/>
  <c r="AW124" i="6" s="1"/>
  <c r="BP123" i="6"/>
  <c r="BO123" i="6"/>
  <c r="AU123" i="6"/>
  <c r="AQ123" i="6"/>
  <c r="AS123" i="6" s="1"/>
  <c r="BP122" i="6"/>
  <c r="BO122" i="6"/>
  <c r="AU122" i="6"/>
  <c r="AQ122" i="6"/>
  <c r="AS122" i="6" s="1"/>
  <c r="BP121" i="6"/>
  <c r="BO121" i="6"/>
  <c r="AU121" i="6"/>
  <c r="AQ121" i="6"/>
  <c r="AS121" i="6" s="1"/>
  <c r="BP120" i="6"/>
  <c r="BO120" i="6"/>
  <c r="AU120" i="6"/>
  <c r="AQ120" i="6"/>
  <c r="AS120" i="6" s="1"/>
  <c r="AW120" i="6" s="1"/>
  <c r="BP119" i="6"/>
  <c r="BO119" i="6"/>
  <c r="AU119" i="6"/>
  <c r="AQ119" i="6"/>
  <c r="AS119" i="6" s="1"/>
  <c r="AW119" i="6" s="1"/>
  <c r="BP118" i="6"/>
  <c r="BO118" i="6"/>
  <c r="AU118" i="6"/>
  <c r="AQ118" i="6"/>
  <c r="AS118" i="6" s="1"/>
  <c r="AW118" i="6" s="1"/>
  <c r="BP117" i="6"/>
  <c r="BO117" i="6"/>
  <c r="AU117" i="6"/>
  <c r="AQ117" i="6"/>
  <c r="AS117" i="6" s="1"/>
  <c r="BP116" i="6"/>
  <c r="BO116" i="6"/>
  <c r="AU116" i="6"/>
  <c r="AQ116" i="6"/>
  <c r="AS116" i="6" s="1"/>
  <c r="AR116" i="6" s="1"/>
  <c r="AV116" i="6" s="1"/>
  <c r="BP115" i="6"/>
  <c r="BO115" i="6"/>
  <c r="AU115" i="6"/>
  <c r="AQ115" i="6"/>
  <c r="AS115" i="6" s="1"/>
  <c r="AW115" i="6" s="1"/>
  <c r="BP114" i="6"/>
  <c r="BO114" i="6"/>
  <c r="AU114" i="6"/>
  <c r="AQ114" i="6"/>
  <c r="AS114" i="6" s="1"/>
  <c r="AW114" i="6" s="1"/>
  <c r="BP113" i="6"/>
  <c r="BO113" i="6"/>
  <c r="AU113" i="6"/>
  <c r="AQ113" i="6"/>
  <c r="AS113" i="6" s="1"/>
  <c r="BP112" i="6"/>
  <c r="BO112" i="6"/>
  <c r="AU112" i="6"/>
  <c r="AQ112" i="6"/>
  <c r="AS112" i="6" s="1"/>
  <c r="AW112" i="6" s="1"/>
  <c r="BP111" i="6"/>
  <c r="BO111" i="6"/>
  <c r="AU111" i="6"/>
  <c r="AQ111" i="6"/>
  <c r="AS111" i="6" s="1"/>
  <c r="BP110" i="6"/>
  <c r="BO110" i="6"/>
  <c r="AU110" i="6"/>
  <c r="AQ110" i="6"/>
  <c r="AS110" i="6" s="1"/>
  <c r="BP109" i="6"/>
  <c r="BO109" i="6"/>
  <c r="AU109" i="6"/>
  <c r="AQ109" i="6"/>
  <c r="AS109" i="6" s="1"/>
  <c r="BP108" i="6"/>
  <c r="BO108" i="6"/>
  <c r="AU108" i="6"/>
  <c r="AQ108" i="6"/>
  <c r="AS108" i="6" s="1"/>
  <c r="AW108" i="6" s="1"/>
  <c r="BP107" i="6"/>
  <c r="BO107" i="6"/>
  <c r="AU107" i="6"/>
  <c r="AQ107" i="6"/>
  <c r="AS107" i="6" s="1"/>
  <c r="AW107" i="6" s="1"/>
  <c r="BP106" i="6"/>
  <c r="BO106" i="6"/>
  <c r="AU106" i="6"/>
  <c r="AQ106" i="6"/>
  <c r="AS106" i="6" s="1"/>
  <c r="BP105" i="6"/>
  <c r="BO105" i="6"/>
  <c r="AU105" i="6"/>
  <c r="AQ105" i="6"/>
  <c r="AS105" i="6" s="1"/>
  <c r="BP104" i="6"/>
  <c r="BO104" i="6"/>
  <c r="AU104" i="6"/>
  <c r="AQ104" i="6"/>
  <c r="AS104" i="6" s="1"/>
  <c r="AW104" i="6" s="1"/>
  <c r="AR120" i="6" l="1"/>
  <c r="AV120" i="6" s="1"/>
  <c r="AX120" i="6" s="1"/>
  <c r="AR149" i="6"/>
  <c r="AV149" i="6" s="1"/>
  <c r="AX149" i="6" s="1"/>
  <c r="AR153" i="6"/>
  <c r="AV153" i="6" s="1"/>
  <c r="AX153" i="6" s="1"/>
  <c r="BA153" i="6" s="1"/>
  <c r="BE153" i="6" s="1"/>
  <c r="BI153" i="6" s="1"/>
  <c r="BM153" i="6" s="1"/>
  <c r="AR146" i="6"/>
  <c r="AV146" i="6" s="1"/>
  <c r="AX146" i="6" s="1"/>
  <c r="AW145" i="6"/>
  <c r="AR145" i="6"/>
  <c r="AV145" i="6" s="1"/>
  <c r="AW141" i="6"/>
  <c r="AX141" i="6" s="1"/>
  <c r="AY141" i="6" s="1"/>
  <c r="BC141" i="6" s="1"/>
  <c r="AW138" i="6"/>
  <c r="AX138" i="6" s="1"/>
  <c r="AW135" i="6"/>
  <c r="AX135" i="6" s="1"/>
  <c r="AW134" i="6"/>
  <c r="AX134" i="6" s="1"/>
  <c r="AR132" i="6"/>
  <c r="AV132" i="6" s="1"/>
  <c r="AX132" i="6" s="1"/>
  <c r="BA132" i="6" s="1"/>
  <c r="BE132" i="6" s="1"/>
  <c r="BI132" i="6" s="1"/>
  <c r="BM132" i="6" s="1"/>
  <c r="AW130" i="6"/>
  <c r="AX130" i="6" s="1"/>
  <c r="AR126" i="6"/>
  <c r="AV126" i="6" s="1"/>
  <c r="AX126" i="6" s="1"/>
  <c r="BA126" i="6" s="1"/>
  <c r="BE126" i="6" s="1"/>
  <c r="BI126" i="6" s="1"/>
  <c r="BM126" i="6" s="1"/>
  <c r="AR124" i="6"/>
  <c r="AV124" i="6" s="1"/>
  <c r="AX124" i="6" s="1"/>
  <c r="AR119" i="6"/>
  <c r="AV119" i="6" s="1"/>
  <c r="AX119" i="6" s="1"/>
  <c r="AY119" i="6" s="1"/>
  <c r="BC119" i="6" s="1"/>
  <c r="AR118" i="6"/>
  <c r="AV118" i="6" s="1"/>
  <c r="AX118" i="6" s="1"/>
  <c r="AY118" i="6" s="1"/>
  <c r="BC118" i="6" s="1"/>
  <c r="BG118" i="6" s="1"/>
  <c r="BK118" i="6" s="1"/>
  <c r="AR115" i="6"/>
  <c r="AV115" i="6" s="1"/>
  <c r="AX115" i="6" s="1"/>
  <c r="AR114" i="6"/>
  <c r="AV114" i="6" s="1"/>
  <c r="AX114" i="6" s="1"/>
  <c r="BB114" i="6" s="1"/>
  <c r="BF114" i="6" s="1"/>
  <c r="BJ114" i="6" s="1"/>
  <c r="BN114" i="6" s="1"/>
  <c r="AR110" i="6"/>
  <c r="AV110" i="6" s="1"/>
  <c r="AW110" i="6"/>
  <c r="AW117" i="6"/>
  <c r="AR117" i="6"/>
  <c r="AV117" i="6" s="1"/>
  <c r="AW121" i="6"/>
  <c r="AR121" i="6"/>
  <c r="AV121" i="6" s="1"/>
  <c r="AW125" i="6"/>
  <c r="AR125" i="6"/>
  <c r="AV125" i="6" s="1"/>
  <c r="AW137" i="6"/>
  <c r="AR137" i="6"/>
  <c r="AV137" i="6" s="1"/>
  <c r="AW106" i="6"/>
  <c r="AR106" i="6"/>
  <c r="AV106" i="6" s="1"/>
  <c r="AR109" i="6"/>
  <c r="AV109" i="6" s="1"/>
  <c r="AW109" i="6"/>
  <c r="AW113" i="6"/>
  <c r="AR113" i="6"/>
  <c r="AV113" i="6" s="1"/>
  <c r="AW133" i="6"/>
  <c r="AR133" i="6"/>
  <c r="AV133" i="6" s="1"/>
  <c r="AR142" i="6"/>
  <c r="AV142" i="6" s="1"/>
  <c r="AW142" i="6"/>
  <c r="AW105" i="6"/>
  <c r="AR105" i="6"/>
  <c r="AV105" i="6" s="1"/>
  <c r="AR107" i="6"/>
  <c r="AV107" i="6" s="1"/>
  <c r="AX107" i="6" s="1"/>
  <c r="AR108" i="6"/>
  <c r="AV108" i="6" s="1"/>
  <c r="AX108" i="6" s="1"/>
  <c r="AW111" i="6"/>
  <c r="AR111" i="6"/>
  <c r="AV111" i="6" s="1"/>
  <c r="AW116" i="6"/>
  <c r="AX116" i="6" s="1"/>
  <c r="AR122" i="6"/>
  <c r="AV122" i="6" s="1"/>
  <c r="AW122" i="6"/>
  <c r="AW136" i="6"/>
  <c r="AX136" i="6" s="1"/>
  <c r="AW127" i="6"/>
  <c r="AR127" i="6"/>
  <c r="AV127" i="6" s="1"/>
  <c r="AW139" i="6"/>
  <c r="AR139" i="6"/>
  <c r="AV139" i="6" s="1"/>
  <c r="AW123" i="6"/>
  <c r="AR123" i="6"/>
  <c r="AV123" i="6" s="1"/>
  <c r="AW129" i="6"/>
  <c r="AR129" i="6"/>
  <c r="AV129" i="6" s="1"/>
  <c r="AW131" i="6"/>
  <c r="AR131" i="6"/>
  <c r="AV131" i="6" s="1"/>
  <c r="AR112" i="6"/>
  <c r="AV112" i="6" s="1"/>
  <c r="AX112" i="6" s="1"/>
  <c r="AR128" i="6"/>
  <c r="AV128" i="6" s="1"/>
  <c r="AX128" i="6" s="1"/>
  <c r="AW140" i="6"/>
  <c r="AR140" i="6"/>
  <c r="AV140" i="6" s="1"/>
  <c r="AW148" i="6"/>
  <c r="AR148" i="6"/>
  <c r="AV148" i="6" s="1"/>
  <c r="AR150" i="6"/>
  <c r="AV150" i="6" s="1"/>
  <c r="AW150" i="6"/>
  <c r="AW143" i="6"/>
  <c r="AR143" i="6"/>
  <c r="AV143" i="6" s="1"/>
  <c r="AW151" i="6"/>
  <c r="AR151" i="6"/>
  <c r="AV151" i="6" s="1"/>
  <c r="AW144" i="6"/>
  <c r="AR144" i="6"/>
  <c r="AV144" i="6" s="1"/>
  <c r="AW147" i="6"/>
  <c r="AR147" i="6"/>
  <c r="AV147" i="6" s="1"/>
  <c r="AW152" i="6"/>
  <c r="AR152" i="6"/>
  <c r="AV152" i="6" s="1"/>
  <c r="AR104" i="6"/>
  <c r="AV104" i="6" s="1"/>
  <c r="AX104" i="6" s="1"/>
  <c r="BC14" i="6"/>
  <c r="AQ42" i="6"/>
  <c r="AS42" i="6" s="1"/>
  <c r="AU42" i="6"/>
  <c r="BO42" i="6"/>
  <c r="BP42" i="6"/>
  <c r="AQ43" i="6"/>
  <c r="AS43" i="6" s="1"/>
  <c r="AR43" i="6" s="1"/>
  <c r="AV43" i="6" s="1"/>
  <c r="AU43" i="6"/>
  <c r="BO43" i="6"/>
  <c r="BP43" i="6"/>
  <c r="AQ44" i="6"/>
  <c r="AS44" i="6" s="1"/>
  <c r="AU44" i="6"/>
  <c r="BO44" i="6"/>
  <c r="BP44" i="6"/>
  <c r="AQ45" i="6"/>
  <c r="AS45" i="6" s="1"/>
  <c r="AR45" i="6" s="1"/>
  <c r="AV45" i="6" s="1"/>
  <c r="AU45" i="6"/>
  <c r="BO45" i="6"/>
  <c r="BP45" i="6"/>
  <c r="AQ46" i="6"/>
  <c r="AS46" i="6" s="1"/>
  <c r="AU46" i="6"/>
  <c r="BO46" i="6"/>
  <c r="BP46" i="6"/>
  <c r="AQ47" i="6"/>
  <c r="AS47" i="6" s="1"/>
  <c r="AU47" i="6"/>
  <c r="BO47" i="6"/>
  <c r="BP47" i="6"/>
  <c r="AQ48" i="6"/>
  <c r="AS48" i="6" s="1"/>
  <c r="AU48" i="6"/>
  <c r="BO48" i="6"/>
  <c r="BP48" i="6"/>
  <c r="AQ49" i="6"/>
  <c r="AS49" i="6" s="1"/>
  <c r="AW49" i="6" s="1"/>
  <c r="AU49" i="6"/>
  <c r="BO49" i="6"/>
  <c r="BP49" i="6"/>
  <c r="AQ50" i="6"/>
  <c r="AS50" i="6" s="1"/>
  <c r="AU50" i="6"/>
  <c r="BO50" i="6"/>
  <c r="BP50" i="6"/>
  <c r="AQ51" i="6"/>
  <c r="AS51" i="6" s="1"/>
  <c r="AU51" i="6"/>
  <c r="BO51" i="6"/>
  <c r="BP51" i="6"/>
  <c r="AQ52" i="6"/>
  <c r="AS52" i="6" s="1"/>
  <c r="AU52" i="6"/>
  <c r="BO52" i="6"/>
  <c r="BP52" i="6"/>
  <c r="AQ53" i="6"/>
  <c r="AS53" i="6" s="1"/>
  <c r="AW53" i="6" s="1"/>
  <c r="AU53" i="6"/>
  <c r="BO53" i="6"/>
  <c r="BP53" i="6"/>
  <c r="AQ54" i="6"/>
  <c r="AS54" i="6" s="1"/>
  <c r="AU54" i="6"/>
  <c r="BO54" i="6"/>
  <c r="BP54" i="6"/>
  <c r="AQ55" i="6"/>
  <c r="AS55" i="6" s="1"/>
  <c r="AR55" i="6" s="1"/>
  <c r="AV55" i="6" s="1"/>
  <c r="AU55" i="6"/>
  <c r="BO55" i="6"/>
  <c r="BP55" i="6"/>
  <c r="AQ56" i="6"/>
  <c r="AS56" i="6" s="1"/>
  <c r="AU56" i="6"/>
  <c r="BO56" i="6"/>
  <c r="BP56" i="6"/>
  <c r="AQ57" i="6"/>
  <c r="AS57" i="6" s="1"/>
  <c r="AR57" i="6" s="1"/>
  <c r="AV57" i="6" s="1"/>
  <c r="AU57" i="6"/>
  <c r="BO57" i="6"/>
  <c r="BP57" i="6"/>
  <c r="AQ58" i="6"/>
  <c r="AS58" i="6" s="1"/>
  <c r="AU58" i="6"/>
  <c r="BO58" i="6"/>
  <c r="BP58" i="6"/>
  <c r="AQ59" i="6"/>
  <c r="AS59" i="6" s="1"/>
  <c r="AU59" i="6"/>
  <c r="BO59" i="6"/>
  <c r="BP59" i="6"/>
  <c r="AQ60" i="6"/>
  <c r="AS60" i="6" s="1"/>
  <c r="AU60" i="6"/>
  <c r="BO60" i="6"/>
  <c r="BP60" i="6"/>
  <c r="AQ61" i="6"/>
  <c r="AS61" i="6" s="1"/>
  <c r="AU61" i="6"/>
  <c r="BO61" i="6"/>
  <c r="BP61" i="6"/>
  <c r="AQ62" i="6"/>
  <c r="AS62" i="6" s="1"/>
  <c r="AR62" i="6" s="1"/>
  <c r="AV62" i="6" s="1"/>
  <c r="AU62" i="6"/>
  <c r="BO62" i="6"/>
  <c r="BP62" i="6"/>
  <c r="AQ63" i="6"/>
  <c r="AS63" i="6" s="1"/>
  <c r="AU63" i="6"/>
  <c r="BO63" i="6"/>
  <c r="BP63" i="6"/>
  <c r="AQ64" i="6"/>
  <c r="AS64" i="6" s="1"/>
  <c r="AU64" i="6"/>
  <c r="BO64" i="6"/>
  <c r="BP64" i="6"/>
  <c r="AQ65" i="6"/>
  <c r="AS65" i="6" s="1"/>
  <c r="AR65" i="6" s="1"/>
  <c r="AV65" i="6" s="1"/>
  <c r="AU65" i="6"/>
  <c r="BO65" i="6"/>
  <c r="BP65" i="6"/>
  <c r="AQ66" i="6"/>
  <c r="AS66" i="6" s="1"/>
  <c r="AR66" i="6" s="1"/>
  <c r="AV66" i="6" s="1"/>
  <c r="AU66" i="6"/>
  <c r="BO66" i="6"/>
  <c r="BP66" i="6"/>
  <c r="AQ67" i="6"/>
  <c r="AS67" i="6" s="1"/>
  <c r="AU67" i="6"/>
  <c r="BO67" i="6"/>
  <c r="BP67" i="6"/>
  <c r="AQ68" i="6"/>
  <c r="AS68" i="6" s="1"/>
  <c r="AU68" i="6"/>
  <c r="BO68" i="6"/>
  <c r="BP68" i="6"/>
  <c r="AQ69" i="6"/>
  <c r="AS69" i="6" s="1"/>
  <c r="AW69" i="6" s="1"/>
  <c r="AU69" i="6"/>
  <c r="BO69" i="6"/>
  <c r="BP69" i="6"/>
  <c r="AQ70" i="6"/>
  <c r="AS70" i="6" s="1"/>
  <c r="AR70" i="6" s="1"/>
  <c r="AV70" i="6" s="1"/>
  <c r="AU70" i="6"/>
  <c r="BO70" i="6"/>
  <c r="BP70" i="6"/>
  <c r="AQ71" i="6"/>
  <c r="AS71" i="6" s="1"/>
  <c r="AU71" i="6"/>
  <c r="BO71" i="6"/>
  <c r="BP71" i="6"/>
  <c r="AQ72" i="6"/>
  <c r="AS72" i="6" s="1"/>
  <c r="AU72" i="6"/>
  <c r="BO72" i="6"/>
  <c r="BP72" i="6"/>
  <c r="AQ73" i="6"/>
  <c r="AS73" i="6" s="1"/>
  <c r="AU73" i="6"/>
  <c r="BO73" i="6"/>
  <c r="BP73" i="6"/>
  <c r="AQ74" i="6"/>
  <c r="AS74" i="6" s="1"/>
  <c r="AR74" i="6" s="1"/>
  <c r="AV74" i="6" s="1"/>
  <c r="AU74" i="6"/>
  <c r="BO74" i="6"/>
  <c r="BP74" i="6"/>
  <c r="AQ75" i="6"/>
  <c r="AS75" i="6" s="1"/>
  <c r="AU75" i="6"/>
  <c r="BO75" i="6"/>
  <c r="BP75" i="6"/>
  <c r="AQ76" i="6"/>
  <c r="AS76" i="6" s="1"/>
  <c r="AU76" i="6"/>
  <c r="BO76" i="6"/>
  <c r="BP76" i="6"/>
  <c r="AQ77" i="6"/>
  <c r="AS77" i="6" s="1"/>
  <c r="AU77" i="6"/>
  <c r="BO77" i="6"/>
  <c r="BP77" i="6"/>
  <c r="AQ78" i="6"/>
  <c r="AS78" i="6" s="1"/>
  <c r="AR78" i="6" s="1"/>
  <c r="AV78" i="6" s="1"/>
  <c r="AU78" i="6"/>
  <c r="BO78" i="6"/>
  <c r="BP78" i="6"/>
  <c r="AQ79" i="6"/>
  <c r="AS79" i="6" s="1"/>
  <c r="AU79" i="6"/>
  <c r="BO79" i="6"/>
  <c r="BP79" i="6"/>
  <c r="AQ80" i="6"/>
  <c r="AS80" i="6" s="1"/>
  <c r="AU80" i="6"/>
  <c r="BO80" i="6"/>
  <c r="BP80" i="6"/>
  <c r="AQ81" i="6"/>
  <c r="AS81" i="6" s="1"/>
  <c r="AR81" i="6" s="1"/>
  <c r="AV81" i="6" s="1"/>
  <c r="AU81" i="6"/>
  <c r="BO81" i="6"/>
  <c r="BP81" i="6"/>
  <c r="AQ82" i="6"/>
  <c r="AS82" i="6" s="1"/>
  <c r="AU82" i="6"/>
  <c r="BO82" i="6"/>
  <c r="BP82" i="6"/>
  <c r="AQ83" i="6"/>
  <c r="AS83" i="6" s="1"/>
  <c r="AW83" i="6" s="1"/>
  <c r="AU83" i="6"/>
  <c r="BO83" i="6"/>
  <c r="BP83" i="6"/>
  <c r="AQ84" i="6"/>
  <c r="AS84" i="6" s="1"/>
  <c r="AR84" i="6" s="1"/>
  <c r="AV84" i="6" s="1"/>
  <c r="AU84" i="6"/>
  <c r="BO84" i="6"/>
  <c r="BP84" i="6"/>
  <c r="AQ85" i="6"/>
  <c r="AS85" i="6" s="1"/>
  <c r="AU85" i="6"/>
  <c r="BO85" i="6"/>
  <c r="BP85" i="6"/>
  <c r="AQ86" i="6"/>
  <c r="AS86" i="6" s="1"/>
  <c r="AU86" i="6"/>
  <c r="BO86" i="6"/>
  <c r="BP86" i="6"/>
  <c r="AQ87" i="6"/>
  <c r="AS87" i="6" s="1"/>
  <c r="AU87" i="6"/>
  <c r="BO87" i="6"/>
  <c r="BP87" i="6"/>
  <c r="AQ88" i="6"/>
  <c r="AS88" i="6" s="1"/>
  <c r="AU88" i="6"/>
  <c r="BO88" i="6"/>
  <c r="BP88" i="6"/>
  <c r="AQ89" i="6"/>
  <c r="AS89" i="6" s="1"/>
  <c r="AW89" i="6" s="1"/>
  <c r="AU89" i="6"/>
  <c r="BO89" i="6"/>
  <c r="BP89" i="6"/>
  <c r="AQ90" i="6"/>
  <c r="AS90" i="6" s="1"/>
  <c r="AU90" i="6"/>
  <c r="BO90" i="6"/>
  <c r="BP90" i="6"/>
  <c r="AQ91" i="6"/>
  <c r="AS91" i="6" s="1"/>
  <c r="AW91" i="6" s="1"/>
  <c r="AU91" i="6"/>
  <c r="BO91" i="6"/>
  <c r="BP91" i="6"/>
  <c r="AQ92" i="6"/>
  <c r="AS92" i="6" s="1"/>
  <c r="AW92" i="6" s="1"/>
  <c r="AU92" i="6"/>
  <c r="BO92" i="6"/>
  <c r="BP92" i="6"/>
  <c r="AQ93" i="6"/>
  <c r="AS93" i="6" s="1"/>
  <c r="AW93" i="6" s="1"/>
  <c r="AU93" i="6"/>
  <c r="BO93" i="6"/>
  <c r="BP93" i="6"/>
  <c r="AQ94" i="6"/>
  <c r="AS94" i="6" s="1"/>
  <c r="AU94" i="6"/>
  <c r="BO94" i="6"/>
  <c r="BP94" i="6"/>
  <c r="AQ95" i="6"/>
  <c r="AS95" i="6" s="1"/>
  <c r="AR95" i="6" s="1"/>
  <c r="AV95" i="6" s="1"/>
  <c r="AU95" i="6"/>
  <c r="BO95" i="6"/>
  <c r="BP95" i="6"/>
  <c r="AQ96" i="6"/>
  <c r="AS96" i="6" s="1"/>
  <c r="AU96" i="6"/>
  <c r="BO96" i="6"/>
  <c r="BP96" i="6"/>
  <c r="AQ97" i="6"/>
  <c r="AS97" i="6" s="1"/>
  <c r="AW97" i="6" s="1"/>
  <c r="AU97" i="6"/>
  <c r="BO97" i="6"/>
  <c r="BP97" i="6"/>
  <c r="AQ98" i="6"/>
  <c r="AS98" i="6" s="1"/>
  <c r="AU98" i="6"/>
  <c r="BO98" i="6"/>
  <c r="BP98" i="6"/>
  <c r="AQ99" i="6"/>
  <c r="AS99" i="6" s="1"/>
  <c r="AW99" i="6" s="1"/>
  <c r="AU99" i="6"/>
  <c r="BO99" i="6"/>
  <c r="BP99" i="6"/>
  <c r="AQ100" i="6"/>
  <c r="AS100" i="6" s="1"/>
  <c r="AW100" i="6" s="1"/>
  <c r="AU100" i="6"/>
  <c r="BO100" i="6"/>
  <c r="BP100" i="6"/>
  <c r="AQ101" i="6"/>
  <c r="AS101" i="6" s="1"/>
  <c r="AR101" i="6" s="1"/>
  <c r="AV101" i="6" s="1"/>
  <c r="AU101" i="6"/>
  <c r="BO101" i="6"/>
  <c r="BP101" i="6"/>
  <c r="AQ102" i="6"/>
  <c r="AS102" i="6" s="1"/>
  <c r="AU102" i="6"/>
  <c r="BO102" i="6"/>
  <c r="BP102" i="6"/>
  <c r="AQ103" i="6"/>
  <c r="AS103" i="6" s="1"/>
  <c r="AU103" i="6"/>
  <c r="BO103" i="6"/>
  <c r="BP103" i="6"/>
  <c r="AX152" i="6" l="1"/>
  <c r="AZ152" i="6" s="1"/>
  <c r="BD152" i="6" s="1"/>
  <c r="BH152" i="6" s="1"/>
  <c r="BL152" i="6" s="1"/>
  <c r="AY120" i="6"/>
  <c r="BC120" i="6" s="1"/>
  <c r="BG120" i="6" s="1"/>
  <c r="BK120" i="6" s="1"/>
  <c r="AZ120" i="6"/>
  <c r="BD120" i="6" s="1"/>
  <c r="BH120" i="6" s="1"/>
  <c r="BL120" i="6" s="1"/>
  <c r="AZ126" i="6"/>
  <c r="BD126" i="6" s="1"/>
  <c r="BH126" i="6" s="1"/>
  <c r="BL126" i="6" s="1"/>
  <c r="AW74" i="6"/>
  <c r="AX74" i="6" s="1"/>
  <c r="BA118" i="6"/>
  <c r="BE118" i="6" s="1"/>
  <c r="BI118" i="6" s="1"/>
  <c r="BM118" i="6" s="1"/>
  <c r="BB119" i="6"/>
  <c r="BF119" i="6" s="1"/>
  <c r="BJ119" i="6" s="1"/>
  <c r="BN119" i="6" s="1"/>
  <c r="AX140" i="6"/>
  <c r="AZ140" i="6" s="1"/>
  <c r="BD140" i="6" s="1"/>
  <c r="BH140" i="6" s="1"/>
  <c r="BL140" i="6" s="1"/>
  <c r="AX105" i="6"/>
  <c r="AY105" i="6" s="1"/>
  <c r="BC105" i="6" s="1"/>
  <c r="AZ119" i="6"/>
  <c r="BD119" i="6" s="1"/>
  <c r="BH119" i="6" s="1"/>
  <c r="BL119" i="6" s="1"/>
  <c r="BA120" i="6"/>
  <c r="BE120" i="6" s="1"/>
  <c r="BI120" i="6" s="1"/>
  <c r="BM120" i="6" s="1"/>
  <c r="AW62" i="6"/>
  <c r="AX62" i="6" s="1"/>
  <c r="AY62" i="6" s="1"/>
  <c r="BC62" i="6" s="1"/>
  <c r="BG62" i="6" s="1"/>
  <c r="BK62" i="6" s="1"/>
  <c r="BB132" i="6"/>
  <c r="BF132" i="6" s="1"/>
  <c r="BJ132" i="6" s="1"/>
  <c r="BN132" i="6" s="1"/>
  <c r="BB120" i="6"/>
  <c r="BF120" i="6" s="1"/>
  <c r="BJ120" i="6" s="1"/>
  <c r="BN120" i="6" s="1"/>
  <c r="AX113" i="6"/>
  <c r="AY113" i="6" s="1"/>
  <c r="BC113" i="6" s="1"/>
  <c r="AX106" i="6"/>
  <c r="BA106" i="6" s="1"/>
  <c r="BE106" i="6" s="1"/>
  <c r="BI106" i="6" s="1"/>
  <c r="BM106" i="6" s="1"/>
  <c r="AX145" i="6"/>
  <c r="BA114" i="6"/>
  <c r="BE114" i="6" s="1"/>
  <c r="BI114" i="6" s="1"/>
  <c r="BM114" i="6" s="1"/>
  <c r="AW45" i="6"/>
  <c r="AX45" i="6" s="1"/>
  <c r="AZ153" i="6"/>
  <c r="BD153" i="6" s="1"/>
  <c r="BH153" i="6" s="1"/>
  <c r="BL153" i="6" s="1"/>
  <c r="AY114" i="6"/>
  <c r="BC114" i="6" s="1"/>
  <c r="BG114" i="6" s="1"/>
  <c r="BK114" i="6" s="1"/>
  <c r="AR60" i="6"/>
  <c r="AV60" i="6" s="1"/>
  <c r="AW60" i="6"/>
  <c r="BB138" i="6"/>
  <c r="BF138" i="6" s="1"/>
  <c r="BJ138" i="6" s="1"/>
  <c r="BN138" i="6" s="1"/>
  <c r="BA138" i="6"/>
  <c r="BE138" i="6" s="1"/>
  <c r="BI138" i="6" s="1"/>
  <c r="BM138" i="6" s="1"/>
  <c r="AZ138" i="6"/>
  <c r="BD138" i="6" s="1"/>
  <c r="BH138" i="6" s="1"/>
  <c r="BL138" i="6" s="1"/>
  <c r="AX110" i="6"/>
  <c r="AY110" i="6" s="1"/>
  <c r="BC110" i="6" s="1"/>
  <c r="AR89" i="6"/>
  <c r="AV89" i="6" s="1"/>
  <c r="AX89" i="6" s="1"/>
  <c r="AW78" i="6"/>
  <c r="AW57" i="6"/>
  <c r="AX57" i="6" s="1"/>
  <c r="AR53" i="6"/>
  <c r="AV53" i="6" s="1"/>
  <c r="AX53" i="6" s="1"/>
  <c r="AR49" i="6"/>
  <c r="AV49" i="6" s="1"/>
  <c r="AX49" i="6" s="1"/>
  <c r="BB49" i="6" s="1"/>
  <c r="BF49" i="6" s="1"/>
  <c r="AX144" i="6"/>
  <c r="BA144" i="6" s="1"/>
  <c r="BE144" i="6" s="1"/>
  <c r="BI144" i="6" s="1"/>
  <c r="BM144" i="6" s="1"/>
  <c r="BB153" i="6"/>
  <c r="BF153" i="6" s="1"/>
  <c r="BJ153" i="6" s="1"/>
  <c r="BN153" i="6" s="1"/>
  <c r="AX127" i="6"/>
  <c r="AY127" i="6" s="1"/>
  <c r="BC127" i="6" s="1"/>
  <c r="AY126" i="6"/>
  <c r="BC126" i="6" s="1"/>
  <c r="BG126" i="6" s="1"/>
  <c r="AX121" i="6"/>
  <c r="AY121" i="6" s="1"/>
  <c r="BC121" i="6" s="1"/>
  <c r="AZ114" i="6"/>
  <c r="BD114" i="6" s="1"/>
  <c r="BH114" i="6" s="1"/>
  <c r="BL114" i="6" s="1"/>
  <c r="AX117" i="6"/>
  <c r="BA117" i="6" s="1"/>
  <c r="BE117" i="6" s="1"/>
  <c r="BI117" i="6" s="1"/>
  <c r="BM117" i="6" s="1"/>
  <c r="BA141" i="6"/>
  <c r="BE141" i="6" s="1"/>
  <c r="BI141" i="6" s="1"/>
  <c r="BM141" i="6" s="1"/>
  <c r="AX78" i="6"/>
  <c r="BB78" i="6" s="1"/>
  <c r="BF78" i="6" s="1"/>
  <c r="BJ78" i="6" s="1"/>
  <c r="BN78" i="6" s="1"/>
  <c r="AZ118" i="6"/>
  <c r="BD118" i="6" s="1"/>
  <c r="BH118" i="6" s="1"/>
  <c r="BL118" i="6" s="1"/>
  <c r="AW70" i="6"/>
  <c r="AX70" i="6" s="1"/>
  <c r="AZ145" i="6"/>
  <c r="BD145" i="6" s="1"/>
  <c r="BH145" i="6" s="1"/>
  <c r="BL145" i="6" s="1"/>
  <c r="BB126" i="6"/>
  <c r="BF126" i="6" s="1"/>
  <c r="BJ126" i="6" s="1"/>
  <c r="BN126" i="6" s="1"/>
  <c r="BA119" i="6"/>
  <c r="BE119" i="6" s="1"/>
  <c r="BI119" i="6" s="1"/>
  <c r="BM119" i="6" s="1"/>
  <c r="BB141" i="6"/>
  <c r="BF141" i="6" s="1"/>
  <c r="BJ141" i="6" s="1"/>
  <c r="BN141" i="6" s="1"/>
  <c r="AY153" i="6"/>
  <c r="BC153" i="6" s="1"/>
  <c r="AX143" i="6"/>
  <c r="BA143" i="6" s="1"/>
  <c r="BE143" i="6" s="1"/>
  <c r="BI143" i="6" s="1"/>
  <c r="BM143" i="6" s="1"/>
  <c r="BG141" i="6"/>
  <c r="BK141" i="6" s="1"/>
  <c r="AZ141" i="6"/>
  <c r="BD141" i="6" s="1"/>
  <c r="BH141" i="6" s="1"/>
  <c r="BL141" i="6" s="1"/>
  <c r="AY138" i="6"/>
  <c r="BC138" i="6" s="1"/>
  <c r="AY135" i="6"/>
  <c r="BC135" i="6" s="1"/>
  <c r="AZ135" i="6"/>
  <c r="BD135" i="6" s="1"/>
  <c r="BH135" i="6" s="1"/>
  <c r="BL135" i="6" s="1"/>
  <c r="BA135" i="6"/>
  <c r="BE135" i="6" s="1"/>
  <c r="BI135" i="6" s="1"/>
  <c r="BM135" i="6" s="1"/>
  <c r="BB135" i="6"/>
  <c r="BF135" i="6" s="1"/>
  <c r="BJ135" i="6" s="1"/>
  <c r="BN135" i="6" s="1"/>
  <c r="BA134" i="6"/>
  <c r="BE134" i="6" s="1"/>
  <c r="BI134" i="6" s="1"/>
  <c r="BM134" i="6" s="1"/>
  <c r="BB134" i="6"/>
  <c r="BF134" i="6" s="1"/>
  <c r="BJ134" i="6" s="1"/>
  <c r="BN134" i="6" s="1"/>
  <c r="AY134" i="6"/>
  <c r="BC134" i="6" s="1"/>
  <c r="AZ134" i="6"/>
  <c r="BD134" i="6" s="1"/>
  <c r="BH134" i="6" s="1"/>
  <c r="BL134" i="6" s="1"/>
  <c r="AY132" i="6"/>
  <c r="BC132" i="6" s="1"/>
  <c r="AZ132" i="6"/>
  <c r="BD132" i="6" s="1"/>
  <c r="BH132" i="6" s="1"/>
  <c r="BL132" i="6" s="1"/>
  <c r="BB130" i="6"/>
  <c r="BF130" i="6" s="1"/>
  <c r="BJ130" i="6" s="1"/>
  <c r="BN130" i="6" s="1"/>
  <c r="BA130" i="6"/>
  <c r="BE130" i="6" s="1"/>
  <c r="BI130" i="6" s="1"/>
  <c r="BM130" i="6" s="1"/>
  <c r="AZ130" i="6"/>
  <c r="BD130" i="6" s="1"/>
  <c r="BH130" i="6" s="1"/>
  <c r="BL130" i="6" s="1"/>
  <c r="AY130" i="6"/>
  <c r="BC130" i="6" s="1"/>
  <c r="AX129" i="6"/>
  <c r="AY129" i="6" s="1"/>
  <c r="BC129" i="6" s="1"/>
  <c r="AX125" i="6"/>
  <c r="AZ125" i="6" s="1"/>
  <c r="BD125" i="6" s="1"/>
  <c r="BH125" i="6" s="1"/>
  <c r="BL125" i="6" s="1"/>
  <c r="AX123" i="6"/>
  <c r="BA123" i="6" s="1"/>
  <c r="BE123" i="6" s="1"/>
  <c r="BI123" i="6" s="1"/>
  <c r="BM123" i="6" s="1"/>
  <c r="BG119" i="6"/>
  <c r="BK119" i="6" s="1"/>
  <c r="BB118" i="6"/>
  <c r="BF118" i="6" s="1"/>
  <c r="BJ118" i="6" s="1"/>
  <c r="BN118" i="6" s="1"/>
  <c r="AX109" i="6"/>
  <c r="BA109" i="6" s="1"/>
  <c r="BE109" i="6" s="1"/>
  <c r="BI109" i="6" s="1"/>
  <c r="BM109" i="6" s="1"/>
  <c r="AX133" i="6"/>
  <c r="BA133" i="6" s="1"/>
  <c r="BE133" i="6" s="1"/>
  <c r="BI133" i="6" s="1"/>
  <c r="BM133" i="6" s="1"/>
  <c r="AR97" i="6"/>
  <c r="AV97" i="6" s="1"/>
  <c r="AX97" i="6" s="1"/>
  <c r="AZ97" i="6" s="1"/>
  <c r="BD97" i="6" s="1"/>
  <c r="BH97" i="6" s="1"/>
  <c r="BL97" i="6" s="1"/>
  <c r="AR100" i="6"/>
  <c r="AV100" i="6" s="1"/>
  <c r="AX100" i="6" s="1"/>
  <c r="AZ100" i="6" s="1"/>
  <c r="BD100" i="6" s="1"/>
  <c r="BH100" i="6" s="1"/>
  <c r="BL100" i="6" s="1"/>
  <c r="AR99" i="6"/>
  <c r="AV99" i="6" s="1"/>
  <c r="AX99" i="6" s="1"/>
  <c r="BA99" i="6" s="1"/>
  <c r="BE99" i="6" s="1"/>
  <c r="BI99" i="6" s="1"/>
  <c r="BM99" i="6" s="1"/>
  <c r="BB116" i="6"/>
  <c r="BF116" i="6" s="1"/>
  <c r="BJ116" i="6" s="1"/>
  <c r="BN116" i="6" s="1"/>
  <c r="AZ116" i="6"/>
  <c r="BD116" i="6" s="1"/>
  <c r="BH116" i="6" s="1"/>
  <c r="BL116" i="6" s="1"/>
  <c r="AY116" i="6"/>
  <c r="BC116" i="6" s="1"/>
  <c r="BA116" i="6"/>
  <c r="BE116" i="6" s="1"/>
  <c r="BI116" i="6" s="1"/>
  <c r="BM116" i="6" s="1"/>
  <c r="AZ149" i="6"/>
  <c r="BD149" i="6" s="1"/>
  <c r="BH149" i="6" s="1"/>
  <c r="BL149" i="6" s="1"/>
  <c r="AY149" i="6"/>
  <c r="BC149" i="6" s="1"/>
  <c r="BA149" i="6"/>
  <c r="BE149" i="6" s="1"/>
  <c r="BI149" i="6" s="1"/>
  <c r="BM149" i="6" s="1"/>
  <c r="BB149" i="6"/>
  <c r="BF149" i="6" s="1"/>
  <c r="BJ149" i="6" s="1"/>
  <c r="BN149" i="6" s="1"/>
  <c r="AX142" i="6"/>
  <c r="AY112" i="6"/>
  <c r="BC112" i="6" s="1"/>
  <c r="AZ112" i="6"/>
  <c r="BD112" i="6" s="1"/>
  <c r="BH112" i="6" s="1"/>
  <c r="BL112" i="6" s="1"/>
  <c r="AX147" i="6"/>
  <c r="AX151" i="6"/>
  <c r="AX150" i="6"/>
  <c r="AX148" i="6"/>
  <c r="AX131" i="6"/>
  <c r="BB124" i="6"/>
  <c r="BF124" i="6" s="1"/>
  <c r="BJ124" i="6" s="1"/>
  <c r="BN124" i="6" s="1"/>
  <c r="BA124" i="6"/>
  <c r="BE124" i="6" s="1"/>
  <c r="BI124" i="6" s="1"/>
  <c r="BM124" i="6" s="1"/>
  <c r="AZ124" i="6"/>
  <c r="BD124" i="6" s="1"/>
  <c r="BH124" i="6" s="1"/>
  <c r="BL124" i="6" s="1"/>
  <c r="AY124" i="6"/>
  <c r="BC124" i="6" s="1"/>
  <c r="AX139" i="6"/>
  <c r="AX111" i="6"/>
  <c r="AZ107" i="6"/>
  <c r="BD107" i="6" s="1"/>
  <c r="BH107" i="6" s="1"/>
  <c r="BL107" i="6" s="1"/>
  <c r="AY107" i="6"/>
  <c r="BC107" i="6" s="1"/>
  <c r="BB107" i="6"/>
  <c r="BF107" i="6" s="1"/>
  <c r="BJ107" i="6" s="1"/>
  <c r="BN107" i="6" s="1"/>
  <c r="BA107" i="6"/>
  <c r="BE107" i="6" s="1"/>
  <c r="BI107" i="6" s="1"/>
  <c r="BM107" i="6" s="1"/>
  <c r="AX137" i="6"/>
  <c r="AY115" i="6"/>
  <c r="BC115" i="6" s="1"/>
  <c r="AZ115" i="6"/>
  <c r="BD115" i="6" s="1"/>
  <c r="BH115" i="6" s="1"/>
  <c r="BL115" i="6" s="1"/>
  <c r="BA115" i="6"/>
  <c r="BE115" i="6" s="1"/>
  <c r="BI115" i="6" s="1"/>
  <c r="BM115" i="6" s="1"/>
  <c r="BB115" i="6"/>
  <c r="BF115" i="6" s="1"/>
  <c r="BJ115" i="6" s="1"/>
  <c r="BN115" i="6" s="1"/>
  <c r="BA152" i="6"/>
  <c r="BE152" i="6" s="1"/>
  <c r="BI152" i="6" s="1"/>
  <c r="BM152" i="6" s="1"/>
  <c r="AY152" i="6"/>
  <c r="BC152" i="6" s="1"/>
  <c r="BB136" i="6"/>
  <c r="BF136" i="6" s="1"/>
  <c r="BJ136" i="6" s="1"/>
  <c r="BN136" i="6" s="1"/>
  <c r="AY136" i="6"/>
  <c r="BC136" i="6" s="1"/>
  <c r="BA136" i="6"/>
  <c r="BE136" i="6" s="1"/>
  <c r="BI136" i="6" s="1"/>
  <c r="BM136" i="6" s="1"/>
  <c r="AZ136" i="6"/>
  <c r="BD136" i="6" s="1"/>
  <c r="BH136" i="6" s="1"/>
  <c r="BL136" i="6" s="1"/>
  <c r="AY146" i="6"/>
  <c r="BC146" i="6" s="1"/>
  <c r="BB146" i="6"/>
  <c r="BF146" i="6" s="1"/>
  <c r="BJ146" i="6" s="1"/>
  <c r="BN146" i="6" s="1"/>
  <c r="BA146" i="6"/>
  <c r="BE146" i="6" s="1"/>
  <c r="BI146" i="6" s="1"/>
  <c r="BM146" i="6" s="1"/>
  <c r="AZ146" i="6"/>
  <c r="BD146" i="6" s="1"/>
  <c r="BH146" i="6" s="1"/>
  <c r="BL146" i="6" s="1"/>
  <c r="BB128" i="6"/>
  <c r="BF128" i="6" s="1"/>
  <c r="BJ128" i="6" s="1"/>
  <c r="BN128" i="6" s="1"/>
  <c r="AY128" i="6"/>
  <c r="BC128" i="6" s="1"/>
  <c r="AZ128" i="6"/>
  <c r="BD128" i="6" s="1"/>
  <c r="BH128" i="6" s="1"/>
  <c r="BL128" i="6" s="1"/>
  <c r="BA128" i="6"/>
  <c r="BE128" i="6" s="1"/>
  <c r="BI128" i="6" s="1"/>
  <c r="BM128" i="6" s="1"/>
  <c r="AX122" i="6"/>
  <c r="BB108" i="6"/>
  <c r="BF108" i="6" s="1"/>
  <c r="BJ108" i="6" s="1"/>
  <c r="BN108" i="6" s="1"/>
  <c r="AY108" i="6"/>
  <c r="BC108" i="6" s="1"/>
  <c r="BA108" i="6"/>
  <c r="BE108" i="6" s="1"/>
  <c r="BI108" i="6" s="1"/>
  <c r="BM108" i="6" s="1"/>
  <c r="AZ108" i="6"/>
  <c r="BD108" i="6" s="1"/>
  <c r="BH108" i="6" s="1"/>
  <c r="BL108" i="6" s="1"/>
  <c r="AZ104" i="6"/>
  <c r="BD104" i="6" s="1"/>
  <c r="BH104" i="6" s="1"/>
  <c r="BL104" i="6" s="1"/>
  <c r="AY104" i="6"/>
  <c r="BC104" i="6" s="1"/>
  <c r="BB104" i="6"/>
  <c r="BF104" i="6" s="1"/>
  <c r="BJ104" i="6" s="1"/>
  <c r="BN104" i="6" s="1"/>
  <c r="BA104" i="6"/>
  <c r="BE104" i="6" s="1"/>
  <c r="BI104" i="6" s="1"/>
  <c r="BM104" i="6" s="1"/>
  <c r="AW95" i="6"/>
  <c r="AX95" i="6" s="1"/>
  <c r="AW87" i="6"/>
  <c r="AR87" i="6"/>
  <c r="AV87" i="6" s="1"/>
  <c r="AR83" i="6"/>
  <c r="AV83" i="6" s="1"/>
  <c r="AX83" i="6" s="1"/>
  <c r="BA83" i="6" s="1"/>
  <c r="BE83" i="6" s="1"/>
  <c r="BI83" i="6" s="1"/>
  <c r="BM83" i="6" s="1"/>
  <c r="AW81" i="6"/>
  <c r="AX81" i="6" s="1"/>
  <c r="AR93" i="6"/>
  <c r="AV93" i="6" s="1"/>
  <c r="AX93" i="6" s="1"/>
  <c r="AZ93" i="6" s="1"/>
  <c r="BD93" i="6" s="1"/>
  <c r="BH93" i="6" s="1"/>
  <c r="BL93" i="6" s="1"/>
  <c r="AW73" i="6"/>
  <c r="AR73" i="6"/>
  <c r="AV73" i="6" s="1"/>
  <c r="AW72" i="6"/>
  <c r="AR72" i="6"/>
  <c r="AV72" i="6" s="1"/>
  <c r="AW64" i="6"/>
  <c r="AR64" i="6"/>
  <c r="AV64" i="6" s="1"/>
  <c r="AW66" i="6"/>
  <c r="AX66" i="6" s="1"/>
  <c r="AW55" i="6"/>
  <c r="AX55" i="6" s="1"/>
  <c r="AW65" i="6"/>
  <c r="AX65" i="6" s="1"/>
  <c r="BB65" i="6" s="1"/>
  <c r="BF65" i="6" s="1"/>
  <c r="BJ65" i="6" s="1"/>
  <c r="BN65" i="6" s="1"/>
  <c r="AW47" i="6"/>
  <c r="AR47" i="6"/>
  <c r="AV47" i="6" s="1"/>
  <c r="AW43" i="6"/>
  <c r="AX43" i="6" s="1"/>
  <c r="AR88" i="6"/>
  <c r="AV88" i="6" s="1"/>
  <c r="AW88" i="6"/>
  <c r="AR96" i="6"/>
  <c r="AV96" i="6" s="1"/>
  <c r="AW96" i="6"/>
  <c r="AR86" i="6"/>
  <c r="AV86" i="6" s="1"/>
  <c r="AW86" i="6"/>
  <c r="AR85" i="6"/>
  <c r="AV85" i="6" s="1"/>
  <c r="AW85" i="6"/>
  <c r="AR82" i="6"/>
  <c r="AV82" i="6" s="1"/>
  <c r="AW82" i="6"/>
  <c r="AR80" i="6"/>
  <c r="AV80" i="6" s="1"/>
  <c r="AW80" i="6"/>
  <c r="AR103" i="6"/>
  <c r="AV103" i="6" s="1"/>
  <c r="AW103" i="6"/>
  <c r="AW84" i="6"/>
  <c r="AX84" i="6" s="1"/>
  <c r="AR75" i="6"/>
  <c r="AV75" i="6" s="1"/>
  <c r="AW75" i="6"/>
  <c r="AR102" i="6"/>
  <c r="AV102" i="6" s="1"/>
  <c r="AW102" i="6"/>
  <c r="AR98" i="6"/>
  <c r="AV98" i="6" s="1"/>
  <c r="AW98" i="6"/>
  <c r="AR58" i="6"/>
  <c r="AV58" i="6" s="1"/>
  <c r="AW58" i="6"/>
  <c r="AR50" i="6"/>
  <c r="AV50" i="6" s="1"/>
  <c r="AW50" i="6"/>
  <c r="AW101" i="6"/>
  <c r="AX101" i="6" s="1"/>
  <c r="AR94" i="6"/>
  <c r="AV94" i="6" s="1"/>
  <c r="AW94" i="6"/>
  <c r="AR92" i="6"/>
  <c r="AV92" i="6" s="1"/>
  <c r="AX92" i="6" s="1"/>
  <c r="AR91" i="6"/>
  <c r="AV91" i="6" s="1"/>
  <c r="AX91" i="6" s="1"/>
  <c r="AR77" i="6"/>
  <c r="AV77" i="6" s="1"/>
  <c r="AW77" i="6"/>
  <c r="AR76" i="6"/>
  <c r="AV76" i="6" s="1"/>
  <c r="AW76" i="6"/>
  <c r="AR69" i="6"/>
  <c r="AV69" i="6" s="1"/>
  <c r="AX69" i="6" s="1"/>
  <c r="AR67" i="6"/>
  <c r="AV67" i="6" s="1"/>
  <c r="AW67" i="6"/>
  <c r="AW68" i="6"/>
  <c r="AR68" i="6"/>
  <c r="AV68" i="6" s="1"/>
  <c r="AR46" i="6"/>
  <c r="AV46" i="6" s="1"/>
  <c r="AW46" i="6"/>
  <c r="AR90" i="6"/>
  <c r="AV90" i="6" s="1"/>
  <c r="AW90" i="6"/>
  <c r="AR71" i="6"/>
  <c r="AV71" i="6" s="1"/>
  <c r="AW71" i="6"/>
  <c r="AR56" i="6"/>
  <c r="AV56" i="6" s="1"/>
  <c r="AW56" i="6"/>
  <c r="AW79" i="6"/>
  <c r="AR79" i="6"/>
  <c r="AV79" i="6" s="1"/>
  <c r="AR44" i="6"/>
  <c r="AV44" i="6" s="1"/>
  <c r="AW44" i="6"/>
  <c r="AW52" i="6"/>
  <c r="AR52" i="6"/>
  <c r="AV52" i="6" s="1"/>
  <c r="AR48" i="6"/>
  <c r="AV48" i="6" s="1"/>
  <c r="AW48" i="6"/>
  <c r="AR63" i="6"/>
  <c r="AV63" i="6" s="1"/>
  <c r="AW63" i="6"/>
  <c r="AR61" i="6"/>
  <c r="AV61" i="6" s="1"/>
  <c r="AW61" i="6"/>
  <c r="AW51" i="6"/>
  <c r="AR51" i="6"/>
  <c r="AV51" i="6" s="1"/>
  <c r="AR42" i="6"/>
  <c r="AV42" i="6" s="1"/>
  <c r="AW42" i="6"/>
  <c r="AR59" i="6"/>
  <c r="AV59" i="6" s="1"/>
  <c r="AW59" i="6"/>
  <c r="AR54" i="6"/>
  <c r="AV54" i="6" s="1"/>
  <c r="AW54" i="6"/>
  <c r="AC6" i="3"/>
  <c r="AF6" i="3" s="1"/>
  <c r="AD6" i="3"/>
  <c r="AE6" i="3"/>
  <c r="AG6" i="3"/>
  <c r="AC7" i="3"/>
  <c r="AD7" i="3"/>
  <c r="AE7" i="3"/>
  <c r="AC11" i="3"/>
  <c r="AD11" i="3"/>
  <c r="AE11" i="3"/>
  <c r="AC15" i="3"/>
  <c r="AD15" i="3"/>
  <c r="AE15" i="3"/>
  <c r="AC19" i="3"/>
  <c r="AD19" i="3"/>
  <c r="AE19" i="3"/>
  <c r="AC23" i="3"/>
  <c r="AD23" i="3"/>
  <c r="AE23" i="3"/>
  <c r="AC27" i="3"/>
  <c r="AD27" i="3"/>
  <c r="AE27" i="3"/>
  <c r="AC31" i="3"/>
  <c r="AG31" i="3" s="1"/>
  <c r="AD31" i="3"/>
  <c r="AE31" i="3"/>
  <c r="AC32" i="3"/>
  <c r="AD32" i="3"/>
  <c r="AE32" i="3"/>
  <c r="AG32" i="3"/>
  <c r="AC36" i="3"/>
  <c r="AD36" i="3"/>
  <c r="AE36" i="3"/>
  <c r="AC2" i="3"/>
  <c r="AF2" i="3" s="1"/>
  <c r="AD2" i="3"/>
  <c r="AE2" i="3"/>
  <c r="AX1" i="3"/>
  <c r="AE197" i="3"/>
  <c r="AD197" i="3"/>
  <c r="AC197" i="3"/>
  <c r="AE196" i="3"/>
  <c r="AD196" i="3"/>
  <c r="AC196" i="3"/>
  <c r="AF196" i="3" s="1"/>
  <c r="AE195" i="3"/>
  <c r="AD195" i="3"/>
  <c r="AC195" i="3"/>
  <c r="AF195" i="3" s="1"/>
  <c r="AE194" i="3"/>
  <c r="AD194" i="3"/>
  <c r="AC194" i="3"/>
  <c r="AF194" i="3" s="1"/>
  <c r="AE193" i="3"/>
  <c r="AD193" i="3"/>
  <c r="AC193" i="3"/>
  <c r="AE192" i="3"/>
  <c r="AD192" i="3"/>
  <c r="AC192" i="3"/>
  <c r="AF192" i="3" s="1"/>
  <c r="AE191" i="3"/>
  <c r="AD191" i="3"/>
  <c r="AC191" i="3"/>
  <c r="AE190" i="3"/>
  <c r="AD190" i="3"/>
  <c r="AC190" i="3"/>
  <c r="AE189" i="3"/>
  <c r="AD189" i="3"/>
  <c r="AC189" i="3"/>
  <c r="AF189" i="3" s="1"/>
  <c r="AE188" i="3"/>
  <c r="AD188" i="3"/>
  <c r="AC188" i="3"/>
  <c r="AF188" i="3" s="1"/>
  <c r="AE187" i="3"/>
  <c r="AD187" i="3"/>
  <c r="AC187" i="3"/>
  <c r="AE186" i="3"/>
  <c r="AD186" i="3"/>
  <c r="AC186" i="3"/>
  <c r="AF186" i="3" s="1"/>
  <c r="AE185" i="3"/>
  <c r="AD185" i="3"/>
  <c r="AC185" i="3"/>
  <c r="AF185" i="3" s="1"/>
  <c r="AE184" i="3"/>
  <c r="AD184" i="3"/>
  <c r="AC184" i="3"/>
  <c r="AF184" i="3" s="1"/>
  <c r="AE183" i="3"/>
  <c r="AD183" i="3"/>
  <c r="AC183" i="3"/>
  <c r="AF183" i="3" s="1"/>
  <c r="AE182" i="3"/>
  <c r="AD182" i="3"/>
  <c r="AC182" i="3"/>
  <c r="AF182" i="3" s="1"/>
  <c r="AE181" i="3"/>
  <c r="AD181" i="3"/>
  <c r="AC181" i="3"/>
  <c r="AG181" i="3" s="1"/>
  <c r="AF181" i="3"/>
  <c r="AE180" i="3"/>
  <c r="AD180" i="3"/>
  <c r="AC180" i="3"/>
  <c r="AG180" i="3" s="1"/>
  <c r="AE179" i="3"/>
  <c r="AD179" i="3"/>
  <c r="AC179" i="3"/>
  <c r="AF179" i="3" s="1"/>
  <c r="AE178" i="3"/>
  <c r="AD178" i="3"/>
  <c r="AC178" i="3"/>
  <c r="AF178" i="3" s="1"/>
  <c r="AE177" i="3"/>
  <c r="AD177" i="3"/>
  <c r="AC177" i="3"/>
  <c r="AE176" i="3"/>
  <c r="AD176" i="3"/>
  <c r="AC176" i="3"/>
  <c r="AG176" i="3" s="1"/>
  <c r="AE175" i="3"/>
  <c r="AD175" i="3"/>
  <c r="AC175" i="3"/>
  <c r="AG175" i="3" s="1"/>
  <c r="AE174" i="3"/>
  <c r="AD174" i="3"/>
  <c r="AC174" i="3"/>
  <c r="AF174" i="3" s="1"/>
  <c r="AE173" i="3"/>
  <c r="AD173" i="3"/>
  <c r="AC173" i="3"/>
  <c r="AG173" i="3" s="1"/>
  <c r="AE172" i="3"/>
  <c r="AD172" i="3"/>
  <c r="AC172" i="3"/>
  <c r="AG172" i="3" s="1"/>
  <c r="AE171" i="3"/>
  <c r="AD171" i="3"/>
  <c r="AC171" i="3"/>
  <c r="AG171" i="3" s="1"/>
  <c r="AE170" i="3"/>
  <c r="AD170" i="3"/>
  <c r="AC170" i="3"/>
  <c r="AF170" i="3" s="1"/>
  <c r="AE169" i="3"/>
  <c r="AD169" i="3"/>
  <c r="AC169" i="3"/>
  <c r="AG169" i="3" s="1"/>
  <c r="AE168" i="3"/>
  <c r="AD168" i="3"/>
  <c r="AC168" i="3"/>
  <c r="AF168" i="3" s="1"/>
  <c r="AE167" i="3"/>
  <c r="AD167" i="3"/>
  <c r="AC167" i="3"/>
  <c r="AG167" i="3"/>
  <c r="AE166" i="3"/>
  <c r="AD166" i="3"/>
  <c r="AC166" i="3"/>
  <c r="AF166" i="3" s="1"/>
  <c r="AE165" i="3"/>
  <c r="AD165" i="3"/>
  <c r="AC165" i="3"/>
  <c r="AF165" i="3" s="1"/>
  <c r="AE164" i="3"/>
  <c r="AD164" i="3"/>
  <c r="AC164" i="3"/>
  <c r="AF164" i="3" s="1"/>
  <c r="AE163" i="3"/>
  <c r="AD163" i="3"/>
  <c r="AC163" i="3"/>
  <c r="AG163" i="3" s="1"/>
  <c r="AE162" i="3"/>
  <c r="AD162" i="3"/>
  <c r="AC162" i="3"/>
  <c r="AF162" i="3" s="1"/>
  <c r="AE161" i="3"/>
  <c r="AD161" i="3"/>
  <c r="AC161" i="3"/>
  <c r="AG161" i="3" s="1"/>
  <c r="AE160" i="3"/>
  <c r="AD160" i="3"/>
  <c r="AC160" i="3"/>
  <c r="AG160" i="3" s="1"/>
  <c r="AE159" i="3"/>
  <c r="AD159" i="3"/>
  <c r="AC159" i="3"/>
  <c r="AG159" i="3" s="1"/>
  <c r="AE158" i="3"/>
  <c r="AD158" i="3"/>
  <c r="AC158" i="3"/>
  <c r="AF158" i="3" s="1"/>
  <c r="AE157" i="3"/>
  <c r="AD157" i="3"/>
  <c r="AC157" i="3"/>
  <c r="AG157" i="3" s="1"/>
  <c r="AE156" i="3"/>
  <c r="AD156" i="3"/>
  <c r="AC156" i="3"/>
  <c r="AF156" i="3" s="1"/>
  <c r="AE155" i="3"/>
  <c r="AD155" i="3"/>
  <c r="AC155" i="3"/>
  <c r="AG155" i="3" s="1"/>
  <c r="AE154" i="3"/>
  <c r="AD154" i="3"/>
  <c r="AC154" i="3"/>
  <c r="AF154" i="3" s="1"/>
  <c r="AE153" i="3"/>
  <c r="AD153" i="3"/>
  <c r="AC153" i="3"/>
  <c r="AG153" i="3" s="1"/>
  <c r="AE152" i="3"/>
  <c r="AD152" i="3"/>
  <c r="AC152" i="3"/>
  <c r="AF152" i="3" s="1"/>
  <c r="AE151" i="3"/>
  <c r="AD151" i="3"/>
  <c r="AC151" i="3"/>
  <c r="AF151" i="3" s="1"/>
  <c r="AE150" i="3"/>
  <c r="AD150" i="3"/>
  <c r="AC150" i="3"/>
  <c r="AF150" i="3" s="1"/>
  <c r="AE149" i="3"/>
  <c r="AD149" i="3"/>
  <c r="AC149" i="3"/>
  <c r="AG149" i="3" s="1"/>
  <c r="AE148" i="3"/>
  <c r="AD148" i="3"/>
  <c r="AC148" i="3"/>
  <c r="AE147" i="3"/>
  <c r="AD147" i="3"/>
  <c r="AC147" i="3"/>
  <c r="AG147" i="3" s="1"/>
  <c r="AE146" i="3"/>
  <c r="AD146" i="3"/>
  <c r="AC146" i="3"/>
  <c r="AF146" i="3" s="1"/>
  <c r="AE145" i="3"/>
  <c r="AD145" i="3"/>
  <c r="AC145" i="3"/>
  <c r="AG145" i="3" s="1"/>
  <c r="AE144" i="3"/>
  <c r="AD144" i="3"/>
  <c r="AC144" i="3"/>
  <c r="AE143" i="3"/>
  <c r="AD143" i="3"/>
  <c r="AC143" i="3"/>
  <c r="AF143" i="3" s="1"/>
  <c r="AE142" i="3"/>
  <c r="AD142" i="3"/>
  <c r="AC142" i="3"/>
  <c r="AF142" i="3" s="1"/>
  <c r="AE141" i="3"/>
  <c r="AD141" i="3"/>
  <c r="AC141" i="3"/>
  <c r="AF141" i="3" s="1"/>
  <c r="AG141" i="3"/>
  <c r="AE140" i="3"/>
  <c r="AD140" i="3"/>
  <c r="AC140" i="3"/>
  <c r="AF140" i="3" s="1"/>
  <c r="AE139" i="3"/>
  <c r="AD139" i="3"/>
  <c r="AC139" i="3"/>
  <c r="AG139" i="3" s="1"/>
  <c r="AE138" i="3"/>
  <c r="AD138" i="3"/>
  <c r="AC138" i="3"/>
  <c r="AF138" i="3" s="1"/>
  <c r="AE137" i="3"/>
  <c r="AD137" i="3"/>
  <c r="AC137" i="3"/>
  <c r="AG137" i="3" s="1"/>
  <c r="AE136" i="3"/>
  <c r="AD136" i="3"/>
  <c r="AC136" i="3"/>
  <c r="AF136" i="3" s="1"/>
  <c r="AE135" i="3"/>
  <c r="AD135" i="3"/>
  <c r="AC135" i="3"/>
  <c r="AG135" i="3" s="1"/>
  <c r="AE134" i="3"/>
  <c r="AD134" i="3"/>
  <c r="AC134" i="3"/>
  <c r="AF134" i="3" s="1"/>
  <c r="AE133" i="3"/>
  <c r="AD133" i="3"/>
  <c r="AC133" i="3"/>
  <c r="AG133" i="3" s="1"/>
  <c r="AE132" i="3"/>
  <c r="AD132" i="3"/>
  <c r="AC132" i="3"/>
  <c r="AG132" i="3" s="1"/>
  <c r="AE131" i="3"/>
  <c r="AD131" i="3"/>
  <c r="AC131" i="3"/>
  <c r="AG131" i="3" s="1"/>
  <c r="AE130" i="3"/>
  <c r="AD130" i="3"/>
  <c r="AC130" i="3"/>
  <c r="AF130" i="3" s="1"/>
  <c r="AE129" i="3"/>
  <c r="AD129" i="3"/>
  <c r="AC129" i="3"/>
  <c r="AG129" i="3" s="1"/>
  <c r="AE128" i="3"/>
  <c r="AD128" i="3"/>
  <c r="AC128" i="3"/>
  <c r="AF128" i="3" s="1"/>
  <c r="AE127" i="3"/>
  <c r="AD127" i="3"/>
  <c r="AC127" i="3"/>
  <c r="AG127" i="3" s="1"/>
  <c r="AE126" i="3"/>
  <c r="AD126" i="3"/>
  <c r="AC126" i="3"/>
  <c r="AF126" i="3" s="1"/>
  <c r="AE125" i="3"/>
  <c r="AD125" i="3"/>
  <c r="AC125" i="3"/>
  <c r="AG125" i="3" s="1"/>
  <c r="AE124" i="3"/>
  <c r="AD124" i="3"/>
  <c r="AC124" i="3"/>
  <c r="AG124" i="3" s="1"/>
  <c r="AE123" i="3"/>
  <c r="AD123" i="3"/>
  <c r="AC123" i="3"/>
  <c r="AG123" i="3" s="1"/>
  <c r="AE122" i="3"/>
  <c r="AD122" i="3"/>
  <c r="AC122" i="3"/>
  <c r="AF122" i="3" s="1"/>
  <c r="AE121" i="3"/>
  <c r="AD121" i="3"/>
  <c r="AC121" i="3"/>
  <c r="AG121" i="3" s="1"/>
  <c r="AE120" i="3"/>
  <c r="AD120" i="3"/>
  <c r="AC120" i="3"/>
  <c r="AF120" i="3" s="1"/>
  <c r="AE119" i="3"/>
  <c r="AD119" i="3"/>
  <c r="AC119" i="3"/>
  <c r="AG119" i="3" s="1"/>
  <c r="AE118" i="3"/>
  <c r="AD118" i="3"/>
  <c r="AC118" i="3"/>
  <c r="AF118" i="3" s="1"/>
  <c r="AE117" i="3"/>
  <c r="AD117" i="3"/>
  <c r="AC117" i="3"/>
  <c r="AF117" i="3" s="1"/>
  <c r="AE116" i="3"/>
  <c r="AD116" i="3"/>
  <c r="AC116" i="3"/>
  <c r="AG116" i="3" s="1"/>
  <c r="AE115" i="3"/>
  <c r="AD115" i="3"/>
  <c r="AC115" i="3"/>
  <c r="AF115" i="3" s="1"/>
  <c r="AE114" i="3"/>
  <c r="AD114" i="3"/>
  <c r="AC114" i="3"/>
  <c r="AF114" i="3" s="1"/>
  <c r="AE113" i="3"/>
  <c r="AD113" i="3"/>
  <c r="AC113" i="3"/>
  <c r="AF113" i="3" s="1"/>
  <c r="AE112" i="3"/>
  <c r="AD112" i="3"/>
  <c r="AC112" i="3"/>
  <c r="AF112" i="3" s="1"/>
  <c r="AE111" i="3"/>
  <c r="AD111" i="3"/>
  <c r="AC111" i="3"/>
  <c r="AG111" i="3" s="1"/>
  <c r="AE110" i="3"/>
  <c r="AD110" i="3"/>
  <c r="AC110" i="3"/>
  <c r="AF110" i="3" s="1"/>
  <c r="AE109" i="3"/>
  <c r="AD109" i="3"/>
  <c r="AC109" i="3"/>
  <c r="AF109" i="3" s="1"/>
  <c r="AE108" i="3"/>
  <c r="AD108" i="3"/>
  <c r="AC108" i="3"/>
  <c r="AG108" i="3" s="1"/>
  <c r="AE107" i="3"/>
  <c r="AD107" i="3"/>
  <c r="AC107" i="3"/>
  <c r="AF107" i="3" s="1"/>
  <c r="AE106" i="3"/>
  <c r="AD106" i="3"/>
  <c r="AC106" i="3"/>
  <c r="AF106" i="3" s="1"/>
  <c r="AC105" i="3"/>
  <c r="AF105" i="3" s="1"/>
  <c r="AD105" i="3"/>
  <c r="AE105" i="3"/>
  <c r="AG179" i="3"/>
  <c r="AG192" i="3"/>
  <c r="AG188" i="3"/>
  <c r="AG105" i="3"/>
  <c r="AG107" i="3"/>
  <c r="AF111" i="3"/>
  <c r="AG115" i="3"/>
  <c r="AG106" i="3"/>
  <c r="AF124" i="3"/>
  <c r="AG128" i="3"/>
  <c r="AG140" i="3"/>
  <c r="AG144" i="3"/>
  <c r="AF144" i="3"/>
  <c r="AG148" i="3"/>
  <c r="AF148" i="3"/>
  <c r="AG156" i="3"/>
  <c r="AG162" i="3"/>
  <c r="AG166" i="3"/>
  <c r="AG170" i="3"/>
  <c r="AF176" i="3"/>
  <c r="AF180" i="3"/>
  <c r="AF167" i="3"/>
  <c r="AF157" i="3"/>
  <c r="AF149" i="3"/>
  <c r="AF139" i="3"/>
  <c r="AF135" i="3"/>
  <c r="AF123" i="3"/>
  <c r="AE104" i="3"/>
  <c r="AD104" i="3"/>
  <c r="AC104" i="3"/>
  <c r="AF104" i="3" s="1"/>
  <c r="AE103" i="3"/>
  <c r="AD103" i="3"/>
  <c r="AC103" i="3"/>
  <c r="AF103" i="3" s="1"/>
  <c r="AE102" i="3"/>
  <c r="AD102" i="3"/>
  <c r="AC102" i="3"/>
  <c r="AG102" i="3" s="1"/>
  <c r="AG103" i="3"/>
  <c r="BP38" i="6"/>
  <c r="BO38" i="6"/>
  <c r="AU38" i="6"/>
  <c r="AQ38" i="6"/>
  <c r="AS38" i="6" s="1"/>
  <c r="BP37" i="6"/>
  <c r="BO37" i="6"/>
  <c r="AU37" i="6"/>
  <c r="AQ37" i="6"/>
  <c r="AS37" i="6" s="1"/>
  <c r="AR37" i="6" s="1"/>
  <c r="AV37" i="6" s="1"/>
  <c r="BP36" i="6"/>
  <c r="BO36" i="6"/>
  <c r="AU36" i="6"/>
  <c r="AQ36" i="6"/>
  <c r="AS36" i="6" s="1"/>
  <c r="BP35" i="6"/>
  <c r="BO35" i="6"/>
  <c r="AU35" i="6"/>
  <c r="AQ35" i="6"/>
  <c r="AS35" i="6" s="1"/>
  <c r="AR35" i="6" s="1"/>
  <c r="AV35" i="6" s="1"/>
  <c r="BP34" i="6"/>
  <c r="BO34" i="6"/>
  <c r="AU34" i="6"/>
  <c r="AQ34" i="6"/>
  <c r="AS34" i="6" s="1"/>
  <c r="AR34" i="6" s="1"/>
  <c r="AV34" i="6" s="1"/>
  <c r="BP33" i="6"/>
  <c r="BO33" i="6"/>
  <c r="AU33" i="6"/>
  <c r="AQ33" i="6"/>
  <c r="AS33" i="6" s="1"/>
  <c r="BP32" i="6"/>
  <c r="BO32" i="6"/>
  <c r="AU32" i="6"/>
  <c r="AQ32" i="6"/>
  <c r="AS32" i="6" s="1"/>
  <c r="AW32" i="6" s="1"/>
  <c r="BP31" i="6"/>
  <c r="BO31" i="6"/>
  <c r="AU31" i="6"/>
  <c r="AQ31" i="6"/>
  <c r="AS31" i="6" s="1"/>
  <c r="BP30" i="6"/>
  <c r="BO30" i="6"/>
  <c r="AU30" i="6"/>
  <c r="AQ30" i="6"/>
  <c r="AS30" i="6" s="1"/>
  <c r="BP29" i="6"/>
  <c r="BO29" i="6"/>
  <c r="AU29" i="6"/>
  <c r="AQ29" i="6"/>
  <c r="AS29" i="6" s="1"/>
  <c r="BP22" i="6"/>
  <c r="BO22" i="6"/>
  <c r="AU22" i="6"/>
  <c r="AQ22" i="6"/>
  <c r="AS22" i="6" s="1"/>
  <c r="AW22" i="6" s="1"/>
  <c r="BP27" i="6"/>
  <c r="BO27" i="6"/>
  <c r="AU27" i="6"/>
  <c r="AQ27" i="6"/>
  <c r="AS27" i="6" s="1"/>
  <c r="AR27" i="6" s="1"/>
  <c r="AV27" i="6" s="1"/>
  <c r="BP26" i="6"/>
  <c r="BO26" i="6"/>
  <c r="AU26" i="6"/>
  <c r="AQ26" i="6"/>
  <c r="AS26" i="6" s="1"/>
  <c r="AW26" i="6" s="1"/>
  <c r="BP25" i="6"/>
  <c r="BO25" i="6"/>
  <c r="AU25" i="6"/>
  <c r="AQ25" i="6"/>
  <c r="AS25" i="6" s="1"/>
  <c r="BP24" i="6"/>
  <c r="BO24" i="6"/>
  <c r="AU24" i="6"/>
  <c r="AQ24" i="6"/>
  <c r="AS24" i="6" s="1"/>
  <c r="AW24" i="6" s="1"/>
  <c r="BP23" i="6"/>
  <c r="BO23" i="6"/>
  <c r="AU23" i="6"/>
  <c r="AQ23" i="6"/>
  <c r="AS23" i="6" s="1"/>
  <c r="BP28" i="6"/>
  <c r="BO28" i="6"/>
  <c r="AU28" i="6"/>
  <c r="AQ28" i="6"/>
  <c r="AS28" i="6" s="1"/>
  <c r="AW28" i="6" s="1"/>
  <c r="BP21" i="6"/>
  <c r="BO21" i="6"/>
  <c r="AU21" i="6"/>
  <c r="AQ21" i="6"/>
  <c r="AS21" i="6" s="1"/>
  <c r="BP20" i="6"/>
  <c r="BO20" i="6"/>
  <c r="AU20" i="6"/>
  <c r="AQ20" i="6"/>
  <c r="AS20" i="6" s="1"/>
  <c r="BP19" i="6"/>
  <c r="BO19" i="6"/>
  <c r="AU19" i="6"/>
  <c r="AQ19" i="6"/>
  <c r="AS19" i="6" s="1"/>
  <c r="AW19" i="6" s="1"/>
  <c r="BP18" i="6"/>
  <c r="BO18" i="6"/>
  <c r="AU18" i="6"/>
  <c r="AQ18" i="6"/>
  <c r="AS18" i="6" s="1"/>
  <c r="BP17" i="6"/>
  <c r="BO17" i="6"/>
  <c r="AU17" i="6"/>
  <c r="AQ17" i="6"/>
  <c r="AS17" i="6" s="1"/>
  <c r="AR17" i="6" s="1"/>
  <c r="AV17" i="6" s="1"/>
  <c r="BP16" i="6"/>
  <c r="BO16" i="6"/>
  <c r="AU16" i="6"/>
  <c r="AQ16" i="6"/>
  <c r="AS16" i="6" s="1"/>
  <c r="BP41" i="6"/>
  <c r="BO41" i="6"/>
  <c r="AU41" i="6"/>
  <c r="AQ41" i="6"/>
  <c r="AS41" i="6" s="1"/>
  <c r="BP40" i="6"/>
  <c r="BO40" i="6"/>
  <c r="AU40" i="6"/>
  <c r="AQ40" i="6"/>
  <c r="AS40" i="6" s="1"/>
  <c r="AR40" i="6" s="1"/>
  <c r="AV40" i="6" s="1"/>
  <c r="BP39" i="6"/>
  <c r="BO39" i="6"/>
  <c r="AU39" i="6"/>
  <c r="AQ39" i="6"/>
  <c r="AS39" i="6" s="1"/>
  <c r="AW39" i="6" s="1"/>
  <c r="AT9" i="6"/>
  <c r="AT8" i="6"/>
  <c r="AC3" i="3"/>
  <c r="AF3" i="3" s="1"/>
  <c r="AD3" i="3"/>
  <c r="AE3" i="3"/>
  <c r="AC4" i="3"/>
  <c r="AF4" i="3" s="1"/>
  <c r="AD4" i="3"/>
  <c r="AE4" i="3"/>
  <c r="AC5" i="3"/>
  <c r="AD5" i="3"/>
  <c r="AE5" i="3"/>
  <c r="AC8" i="3"/>
  <c r="AF8" i="3" s="1"/>
  <c r="AD8" i="3"/>
  <c r="AE8" i="3"/>
  <c r="AC9" i="3"/>
  <c r="AF9" i="3" s="1"/>
  <c r="AD9" i="3"/>
  <c r="AE9" i="3"/>
  <c r="AC10" i="3"/>
  <c r="AF10" i="3" s="1"/>
  <c r="AD10" i="3"/>
  <c r="AE10" i="3"/>
  <c r="AC12" i="3"/>
  <c r="AF12" i="3" s="1"/>
  <c r="AD12" i="3"/>
  <c r="AE12" i="3"/>
  <c r="AC13" i="3"/>
  <c r="AF13" i="3" s="1"/>
  <c r="AD13" i="3"/>
  <c r="AE13" i="3"/>
  <c r="AC14" i="3"/>
  <c r="AG14" i="3" s="1"/>
  <c r="AD14" i="3"/>
  <c r="AE14" i="3"/>
  <c r="AC16" i="3"/>
  <c r="AF16" i="3" s="1"/>
  <c r="AD16" i="3"/>
  <c r="AE16" i="3"/>
  <c r="AC17" i="3"/>
  <c r="AF17" i="3" s="1"/>
  <c r="AD17" i="3"/>
  <c r="AE17" i="3"/>
  <c r="AC18" i="3"/>
  <c r="AF18" i="3" s="1"/>
  <c r="AD18" i="3"/>
  <c r="AE18" i="3"/>
  <c r="AC20" i="3"/>
  <c r="AF20" i="3" s="1"/>
  <c r="AD20" i="3"/>
  <c r="AE20" i="3"/>
  <c r="AC21" i="3"/>
  <c r="AG21" i="3" s="1"/>
  <c r="AD21" i="3"/>
  <c r="AE21" i="3"/>
  <c r="AC22" i="3"/>
  <c r="AD22" i="3"/>
  <c r="AE22" i="3"/>
  <c r="AC24" i="3"/>
  <c r="AF24" i="3" s="1"/>
  <c r="AD24" i="3"/>
  <c r="AE24" i="3"/>
  <c r="AC25" i="3"/>
  <c r="AF25" i="3" s="1"/>
  <c r="AD25" i="3"/>
  <c r="AE25" i="3"/>
  <c r="AC26" i="3"/>
  <c r="AF26" i="3" s="1"/>
  <c r="AD26" i="3"/>
  <c r="AE26" i="3"/>
  <c r="AC28" i="3"/>
  <c r="AD28" i="3"/>
  <c r="AE28" i="3"/>
  <c r="AC29" i="3"/>
  <c r="AF29" i="3" s="1"/>
  <c r="AD29" i="3"/>
  <c r="AE29" i="3"/>
  <c r="AC30" i="3"/>
  <c r="AG30" i="3" s="1"/>
  <c r="AD30" i="3"/>
  <c r="AE30" i="3"/>
  <c r="AC33" i="3"/>
  <c r="AG33" i="3" s="1"/>
  <c r="AD33" i="3"/>
  <c r="AE33" i="3"/>
  <c r="AC34" i="3"/>
  <c r="AF34" i="3" s="1"/>
  <c r="AD34" i="3"/>
  <c r="AE34" i="3"/>
  <c r="AC35" i="3"/>
  <c r="AF35" i="3" s="1"/>
  <c r="AD35" i="3"/>
  <c r="AE35" i="3"/>
  <c r="AC37" i="3"/>
  <c r="AF37" i="3" s="1"/>
  <c r="AD37" i="3"/>
  <c r="AE37" i="3"/>
  <c r="AC38" i="3"/>
  <c r="AF38" i="3" s="1"/>
  <c r="AD38" i="3"/>
  <c r="AE38" i="3"/>
  <c r="AC39" i="3"/>
  <c r="AD39" i="3"/>
  <c r="AE39" i="3"/>
  <c r="AC40" i="3"/>
  <c r="AF40" i="3" s="1"/>
  <c r="AD40" i="3"/>
  <c r="AE40" i="3"/>
  <c r="AC41" i="3"/>
  <c r="AF41" i="3" s="1"/>
  <c r="AD41" i="3"/>
  <c r="AE41" i="3"/>
  <c r="AC42" i="3"/>
  <c r="AF42" i="3" s="1"/>
  <c r="AD42" i="3"/>
  <c r="AE42" i="3"/>
  <c r="AC43" i="3"/>
  <c r="AG43" i="3" s="1"/>
  <c r="AD43" i="3"/>
  <c r="AE43" i="3"/>
  <c r="AC44" i="3"/>
  <c r="AF44" i="3" s="1"/>
  <c r="AD44" i="3"/>
  <c r="AE44" i="3"/>
  <c r="AC45" i="3"/>
  <c r="AF45" i="3" s="1"/>
  <c r="AD45" i="3"/>
  <c r="AE45" i="3"/>
  <c r="AC46" i="3"/>
  <c r="AF46" i="3" s="1"/>
  <c r="AD46" i="3"/>
  <c r="AE46" i="3"/>
  <c r="AC47" i="3"/>
  <c r="AF47" i="3" s="1"/>
  <c r="AD47" i="3"/>
  <c r="AE47" i="3"/>
  <c r="AC48" i="3"/>
  <c r="AF48" i="3" s="1"/>
  <c r="AD48" i="3"/>
  <c r="AE48" i="3"/>
  <c r="AC49" i="3"/>
  <c r="AF49" i="3" s="1"/>
  <c r="AD49" i="3"/>
  <c r="AE49" i="3"/>
  <c r="AC50" i="3"/>
  <c r="AG50" i="3" s="1"/>
  <c r="AD50" i="3"/>
  <c r="AE50" i="3"/>
  <c r="AC51" i="3"/>
  <c r="AD51" i="3"/>
  <c r="AE51" i="3"/>
  <c r="AC52" i="3"/>
  <c r="AF52" i="3" s="1"/>
  <c r="AD52" i="3"/>
  <c r="AE52" i="3"/>
  <c r="AC53" i="3"/>
  <c r="AF53" i="3" s="1"/>
  <c r="AD53" i="3"/>
  <c r="AE53" i="3"/>
  <c r="AC54" i="3"/>
  <c r="AF54" i="3" s="1"/>
  <c r="AD54" i="3"/>
  <c r="AE54" i="3"/>
  <c r="AC55" i="3"/>
  <c r="AD55" i="3"/>
  <c r="AE55" i="3"/>
  <c r="AC56" i="3"/>
  <c r="AF56" i="3" s="1"/>
  <c r="AD56" i="3"/>
  <c r="AE56" i="3"/>
  <c r="AC57" i="3"/>
  <c r="AF57" i="3" s="1"/>
  <c r="AD57" i="3"/>
  <c r="AE57" i="3"/>
  <c r="AC58" i="3"/>
  <c r="AF58" i="3" s="1"/>
  <c r="AD58" i="3"/>
  <c r="AE58" i="3"/>
  <c r="AC59" i="3"/>
  <c r="AG59" i="3" s="1"/>
  <c r="AD59" i="3"/>
  <c r="AE59" i="3"/>
  <c r="AC60" i="3"/>
  <c r="AF60" i="3" s="1"/>
  <c r="AD60" i="3"/>
  <c r="AE60" i="3"/>
  <c r="AC61" i="3"/>
  <c r="AF61" i="3" s="1"/>
  <c r="AD61" i="3"/>
  <c r="AE61" i="3"/>
  <c r="AC62" i="3"/>
  <c r="AF62" i="3" s="1"/>
  <c r="AD62" i="3"/>
  <c r="AE62" i="3"/>
  <c r="AC63" i="3"/>
  <c r="AF63" i="3" s="1"/>
  <c r="AD63" i="3"/>
  <c r="AE63" i="3"/>
  <c r="AC64" i="3"/>
  <c r="AF64" i="3" s="1"/>
  <c r="AD64" i="3"/>
  <c r="AE64" i="3"/>
  <c r="AC65" i="3"/>
  <c r="AF65" i="3" s="1"/>
  <c r="AD65" i="3"/>
  <c r="AE65" i="3"/>
  <c r="AC66" i="3"/>
  <c r="AG66" i="3" s="1"/>
  <c r="AD66" i="3"/>
  <c r="AE66" i="3"/>
  <c r="AC67" i="3"/>
  <c r="AD67" i="3"/>
  <c r="AE67" i="3"/>
  <c r="AC68" i="3"/>
  <c r="AF68" i="3" s="1"/>
  <c r="AD68" i="3"/>
  <c r="AE68" i="3"/>
  <c r="AC69" i="3"/>
  <c r="AF69" i="3" s="1"/>
  <c r="AD69" i="3"/>
  <c r="AE69" i="3"/>
  <c r="AC70" i="3"/>
  <c r="AD70" i="3"/>
  <c r="AE70" i="3"/>
  <c r="AC71" i="3"/>
  <c r="AD71" i="3"/>
  <c r="AE71" i="3"/>
  <c r="AC72" i="3"/>
  <c r="AF72" i="3" s="1"/>
  <c r="AD72" i="3"/>
  <c r="AE72" i="3"/>
  <c r="AC73" i="3"/>
  <c r="AG73" i="3" s="1"/>
  <c r="AD73" i="3"/>
  <c r="AE73" i="3"/>
  <c r="AC74" i="3"/>
  <c r="AG74" i="3" s="1"/>
  <c r="AD74" i="3"/>
  <c r="AE74" i="3"/>
  <c r="AC75" i="3"/>
  <c r="AF75" i="3" s="1"/>
  <c r="AD75" i="3"/>
  <c r="AE75" i="3"/>
  <c r="AC76" i="3"/>
  <c r="AG76" i="3" s="1"/>
  <c r="AD76" i="3"/>
  <c r="AE76" i="3"/>
  <c r="AC77" i="3"/>
  <c r="AG77" i="3" s="1"/>
  <c r="AD77" i="3"/>
  <c r="AE77" i="3"/>
  <c r="AC78" i="3"/>
  <c r="AG78" i="3" s="1"/>
  <c r="AD78" i="3"/>
  <c r="AE78" i="3"/>
  <c r="AC79" i="3"/>
  <c r="AG79" i="3" s="1"/>
  <c r="AD79" i="3"/>
  <c r="AE79" i="3"/>
  <c r="AC80" i="3"/>
  <c r="AG80" i="3" s="1"/>
  <c r="AD80" i="3"/>
  <c r="AE80" i="3"/>
  <c r="AC81" i="3"/>
  <c r="AG81" i="3" s="1"/>
  <c r="AD81" i="3"/>
  <c r="AE81" i="3"/>
  <c r="AC82" i="3"/>
  <c r="AF82" i="3" s="1"/>
  <c r="AD82" i="3"/>
  <c r="AE82" i="3"/>
  <c r="AC83" i="3"/>
  <c r="AD83" i="3"/>
  <c r="AE83" i="3"/>
  <c r="AC84" i="3"/>
  <c r="AG84" i="3" s="1"/>
  <c r="AD84" i="3"/>
  <c r="AE84" i="3"/>
  <c r="AC85" i="3"/>
  <c r="AG85" i="3" s="1"/>
  <c r="AD85" i="3"/>
  <c r="AE85" i="3"/>
  <c r="AC86" i="3"/>
  <c r="AF86" i="3" s="1"/>
  <c r="AD86" i="3"/>
  <c r="AE86" i="3"/>
  <c r="AC87" i="3"/>
  <c r="AD87" i="3"/>
  <c r="AE87" i="3"/>
  <c r="AC88" i="3"/>
  <c r="AG88" i="3" s="1"/>
  <c r="AD88" i="3"/>
  <c r="AE88" i="3"/>
  <c r="AC89" i="3"/>
  <c r="AG89" i="3" s="1"/>
  <c r="AD89" i="3"/>
  <c r="AE89" i="3"/>
  <c r="AC90" i="3"/>
  <c r="AG90" i="3" s="1"/>
  <c r="AD90" i="3"/>
  <c r="AE90" i="3"/>
  <c r="AC91" i="3"/>
  <c r="AF91" i="3" s="1"/>
  <c r="AD91" i="3"/>
  <c r="AE91" i="3"/>
  <c r="AC92" i="3"/>
  <c r="AG92" i="3" s="1"/>
  <c r="AD92" i="3"/>
  <c r="AE92" i="3"/>
  <c r="AC93" i="3"/>
  <c r="AG93" i="3" s="1"/>
  <c r="AD93" i="3"/>
  <c r="AE93" i="3"/>
  <c r="AC94" i="3"/>
  <c r="AG94" i="3" s="1"/>
  <c r="AD94" i="3"/>
  <c r="AE94" i="3"/>
  <c r="AC95" i="3"/>
  <c r="AG95" i="3" s="1"/>
  <c r="AD95" i="3"/>
  <c r="AE95" i="3"/>
  <c r="AC96" i="3"/>
  <c r="AG96" i="3" s="1"/>
  <c r="AD96" i="3"/>
  <c r="AE96" i="3"/>
  <c r="AC97" i="3"/>
  <c r="AG97" i="3" s="1"/>
  <c r="AD97" i="3"/>
  <c r="AE97" i="3"/>
  <c r="AC98" i="3"/>
  <c r="AG98" i="3" s="1"/>
  <c r="AD98" i="3"/>
  <c r="AE98" i="3"/>
  <c r="AC99" i="3"/>
  <c r="AG99" i="3" s="1"/>
  <c r="AD99" i="3"/>
  <c r="AE99" i="3"/>
  <c r="AC100" i="3"/>
  <c r="AG100" i="3" s="1"/>
  <c r="AD100" i="3"/>
  <c r="AE100" i="3"/>
  <c r="AC101" i="3"/>
  <c r="AG101" i="3" s="1"/>
  <c r="AD101" i="3"/>
  <c r="AE101" i="3"/>
  <c r="AF96" i="3"/>
  <c r="AG70" i="3"/>
  <c r="AF70" i="3"/>
  <c r="AF99" i="3"/>
  <c r="AF95" i="3"/>
  <c r="AG91" i="3"/>
  <c r="AG87" i="3"/>
  <c r="AF87" i="3"/>
  <c r="AG83" i="3"/>
  <c r="AF83" i="3"/>
  <c r="AF79" i="3"/>
  <c r="AG75" i="3"/>
  <c r="AG71" i="3"/>
  <c r="AF71" i="3"/>
  <c r="AF67" i="3"/>
  <c r="AG67" i="3"/>
  <c r="AG63" i="3"/>
  <c r="AF59" i="3"/>
  <c r="AF55" i="3"/>
  <c r="AG55" i="3"/>
  <c r="AF51" i="3"/>
  <c r="AG51" i="3"/>
  <c r="AG47" i="3"/>
  <c r="AF43" i="3"/>
  <c r="AF39" i="3"/>
  <c r="AG39" i="3"/>
  <c r="AG35" i="3"/>
  <c r="AF33" i="3"/>
  <c r="AG17" i="3"/>
  <c r="AG12" i="3"/>
  <c r="AG4" i="3"/>
  <c r="AG86" i="3"/>
  <c r="AF78" i="3"/>
  <c r="AG72" i="3"/>
  <c r="AF66" i="3"/>
  <c r="AG64" i="3"/>
  <c r="AG62" i="3"/>
  <c r="AG52" i="3"/>
  <c r="AF50" i="3"/>
  <c r="AG46" i="3"/>
  <c r="AG44" i="3"/>
  <c r="AG34" i="3"/>
  <c r="AF28" i="3"/>
  <c r="AG28" i="3"/>
  <c r="AF22" i="3"/>
  <c r="AG22" i="3"/>
  <c r="AG13" i="3"/>
  <c r="AG10" i="3"/>
  <c r="AF5" i="3"/>
  <c r="AG5" i="3"/>
  <c r="AW18" i="6" l="1"/>
  <c r="AR18" i="6"/>
  <c r="BB123" i="6"/>
  <c r="BF123" i="6" s="1"/>
  <c r="BJ123" i="6" s="1"/>
  <c r="BN123" i="6" s="1"/>
  <c r="BB143" i="6"/>
  <c r="BF143" i="6" s="1"/>
  <c r="BJ143" i="6" s="1"/>
  <c r="BN143" i="6" s="1"/>
  <c r="AZ143" i="6"/>
  <c r="BD143" i="6" s="1"/>
  <c r="BH143" i="6" s="1"/>
  <c r="BL143" i="6" s="1"/>
  <c r="AY125" i="6"/>
  <c r="BC125" i="6" s="1"/>
  <c r="BG125" i="6" s="1"/>
  <c r="BK125" i="6" s="1"/>
  <c r="BB93" i="6"/>
  <c r="BF93" i="6" s="1"/>
  <c r="BJ93" i="6" s="1"/>
  <c r="BN93" i="6" s="1"/>
  <c r="AZ121" i="6"/>
  <c r="BD121" i="6" s="1"/>
  <c r="BH121" i="6" s="1"/>
  <c r="BL121" i="6" s="1"/>
  <c r="BB105" i="6"/>
  <c r="BF105" i="6" s="1"/>
  <c r="BJ105" i="6" s="1"/>
  <c r="BN105" i="6" s="1"/>
  <c r="AY144" i="6"/>
  <c r="BC144" i="6" s="1"/>
  <c r="BG144" i="6" s="1"/>
  <c r="BK144" i="6" s="1"/>
  <c r="AY78" i="6"/>
  <c r="BC78" i="6" s="1"/>
  <c r="BG78" i="6" s="1"/>
  <c r="BK78" i="6" s="1"/>
  <c r="BB144" i="6"/>
  <c r="BF144" i="6" s="1"/>
  <c r="BJ144" i="6" s="1"/>
  <c r="BN144" i="6" s="1"/>
  <c r="AX47" i="6"/>
  <c r="BB47" i="6" s="1"/>
  <c r="BF47" i="6" s="1"/>
  <c r="BJ47" i="6" s="1"/>
  <c r="BN47" i="6" s="1"/>
  <c r="BB121" i="6"/>
  <c r="BF121" i="6" s="1"/>
  <c r="BJ121" i="6" s="1"/>
  <c r="BN121" i="6" s="1"/>
  <c r="AZ113" i="6"/>
  <c r="BD113" i="6" s="1"/>
  <c r="BH113" i="6" s="1"/>
  <c r="BL113" i="6" s="1"/>
  <c r="AZ133" i="6"/>
  <c r="BD133" i="6" s="1"/>
  <c r="BH133" i="6" s="1"/>
  <c r="BL133" i="6" s="1"/>
  <c r="BB110" i="6"/>
  <c r="BF110" i="6" s="1"/>
  <c r="BJ110" i="6" s="1"/>
  <c r="BN110" i="6" s="1"/>
  <c r="AZ123" i="6"/>
  <c r="BD123" i="6" s="1"/>
  <c r="BH123" i="6" s="1"/>
  <c r="BL123" i="6" s="1"/>
  <c r="BA105" i="6"/>
  <c r="BE105" i="6" s="1"/>
  <c r="BI105" i="6" s="1"/>
  <c r="BM105" i="6" s="1"/>
  <c r="AY106" i="6"/>
  <c r="BC106" i="6" s="1"/>
  <c r="BG106" i="6" s="1"/>
  <c r="BK106" i="6" s="1"/>
  <c r="BA113" i="6"/>
  <c r="BE113" i="6" s="1"/>
  <c r="BI113" i="6" s="1"/>
  <c r="BM113" i="6" s="1"/>
  <c r="AZ110" i="6"/>
  <c r="BD110" i="6" s="1"/>
  <c r="BH110" i="6" s="1"/>
  <c r="BL110" i="6" s="1"/>
  <c r="AY140" i="6"/>
  <c r="BC140" i="6" s="1"/>
  <c r="BG140" i="6" s="1"/>
  <c r="BK140" i="6" s="1"/>
  <c r="AZ127" i="6"/>
  <c r="BD127" i="6" s="1"/>
  <c r="BH127" i="6" s="1"/>
  <c r="BL127" i="6" s="1"/>
  <c r="AY123" i="6"/>
  <c r="BC123" i="6" s="1"/>
  <c r="BG123" i="6" s="1"/>
  <c r="BK123" i="6" s="1"/>
  <c r="AZ105" i="6"/>
  <c r="BD105" i="6" s="1"/>
  <c r="BH105" i="6" s="1"/>
  <c r="BL105" i="6" s="1"/>
  <c r="BB140" i="6"/>
  <c r="BF140" i="6" s="1"/>
  <c r="BJ140" i="6" s="1"/>
  <c r="BN140" i="6" s="1"/>
  <c r="BB106" i="6"/>
  <c r="BF106" i="6" s="1"/>
  <c r="BJ106" i="6" s="1"/>
  <c r="BN106" i="6" s="1"/>
  <c r="BB113" i="6"/>
  <c r="BF113" i="6" s="1"/>
  <c r="BJ113" i="6" s="1"/>
  <c r="BN113" i="6" s="1"/>
  <c r="BB129" i="6"/>
  <c r="BF129" i="6" s="1"/>
  <c r="BJ129" i="6" s="1"/>
  <c r="BN129" i="6" s="1"/>
  <c r="BA140" i="6"/>
  <c r="BE140" i="6" s="1"/>
  <c r="BI140" i="6" s="1"/>
  <c r="BM140" i="6" s="1"/>
  <c r="AY117" i="6"/>
  <c r="BC117" i="6" s="1"/>
  <c r="BG117" i="6" s="1"/>
  <c r="BK117" i="6" s="1"/>
  <c r="AZ106" i="6"/>
  <c r="BD106" i="6" s="1"/>
  <c r="BH106" i="6" s="1"/>
  <c r="BL106" i="6" s="1"/>
  <c r="BA127" i="6"/>
  <c r="BE127" i="6" s="1"/>
  <c r="BI127" i="6" s="1"/>
  <c r="BM127" i="6" s="1"/>
  <c r="AX60" i="6"/>
  <c r="AY60" i="6" s="1"/>
  <c r="BC60" i="6" s="1"/>
  <c r="AX52" i="6"/>
  <c r="AY52" i="6" s="1"/>
  <c r="BC52" i="6" s="1"/>
  <c r="AX68" i="6"/>
  <c r="AZ68" i="6" s="1"/>
  <c r="BD68" i="6" s="1"/>
  <c r="BH68" i="6" s="1"/>
  <c r="BL68" i="6" s="1"/>
  <c r="BA129" i="6"/>
  <c r="BE129" i="6" s="1"/>
  <c r="BI129" i="6" s="1"/>
  <c r="BM129" i="6" s="1"/>
  <c r="AZ117" i="6"/>
  <c r="BD117" i="6" s="1"/>
  <c r="BH117" i="6" s="1"/>
  <c r="BL117" i="6" s="1"/>
  <c r="AX50" i="6"/>
  <c r="BB50" i="6" s="1"/>
  <c r="BF50" i="6" s="1"/>
  <c r="BJ50" i="6" s="1"/>
  <c r="BN50" i="6" s="1"/>
  <c r="AY133" i="6"/>
  <c r="BC133" i="6" s="1"/>
  <c r="BG133" i="6" s="1"/>
  <c r="BK133" i="6" s="1"/>
  <c r="BA125" i="6"/>
  <c r="BE125" i="6" s="1"/>
  <c r="BI125" i="6" s="1"/>
  <c r="BM125" i="6" s="1"/>
  <c r="A119" i="6"/>
  <c r="BA145" i="6"/>
  <c r="BE145" i="6" s="1"/>
  <c r="BI145" i="6" s="1"/>
  <c r="BM145" i="6" s="1"/>
  <c r="AY145" i="6"/>
  <c r="BC145" i="6" s="1"/>
  <c r="BB145" i="6"/>
  <c r="BF145" i="6" s="1"/>
  <c r="BJ145" i="6" s="1"/>
  <c r="BN145" i="6" s="1"/>
  <c r="BA121" i="6"/>
  <c r="BE121" i="6" s="1"/>
  <c r="BI121" i="6" s="1"/>
  <c r="BM121" i="6" s="1"/>
  <c r="AZ129" i="6"/>
  <c r="BD129" i="6" s="1"/>
  <c r="BH129" i="6" s="1"/>
  <c r="BL129" i="6" s="1"/>
  <c r="BB125" i="6"/>
  <c r="BF125" i="6" s="1"/>
  <c r="BJ125" i="6" s="1"/>
  <c r="BN125" i="6" s="1"/>
  <c r="AZ144" i="6"/>
  <c r="BD144" i="6" s="1"/>
  <c r="BH144" i="6" s="1"/>
  <c r="BL144" i="6" s="1"/>
  <c r="A120" i="6"/>
  <c r="BK126" i="6"/>
  <c r="A126" i="6" s="1"/>
  <c r="BB57" i="6"/>
  <c r="BF57" i="6" s="1"/>
  <c r="BJ57" i="6" s="1"/>
  <c r="BN57" i="6" s="1"/>
  <c r="BA57" i="6"/>
  <c r="BE57" i="6" s="1"/>
  <c r="BI57" i="6" s="1"/>
  <c r="BM57" i="6" s="1"/>
  <c r="A141" i="6"/>
  <c r="BA62" i="6"/>
  <c r="BE62" i="6" s="1"/>
  <c r="BI62" i="6" s="1"/>
  <c r="BM62" i="6" s="1"/>
  <c r="BB83" i="6"/>
  <c r="BF83" i="6" s="1"/>
  <c r="BJ83" i="6" s="1"/>
  <c r="BN83" i="6" s="1"/>
  <c r="BA110" i="6"/>
  <c r="BE110" i="6" s="1"/>
  <c r="BI110" i="6" s="1"/>
  <c r="BM110" i="6" s="1"/>
  <c r="AY143" i="6"/>
  <c r="BC143" i="6" s="1"/>
  <c r="BG143" i="6" s="1"/>
  <c r="BK143" i="6" s="1"/>
  <c r="BG112" i="6"/>
  <c r="BK112" i="6" s="1"/>
  <c r="BB117" i="6"/>
  <c r="BF117" i="6" s="1"/>
  <c r="BJ117" i="6" s="1"/>
  <c r="BN117" i="6" s="1"/>
  <c r="AY109" i="6"/>
  <c r="BC109" i="6" s="1"/>
  <c r="BG109" i="6" s="1"/>
  <c r="BK109" i="6" s="1"/>
  <c r="BB127" i="6"/>
  <c r="BF127" i="6" s="1"/>
  <c r="BJ127" i="6" s="1"/>
  <c r="BN127" i="6" s="1"/>
  <c r="AY49" i="6"/>
  <c r="BC49" i="6" s="1"/>
  <c r="BG49" i="6" s="1"/>
  <c r="BK49" i="6" s="1"/>
  <c r="BA49" i="6"/>
  <c r="BE49" i="6" s="1"/>
  <c r="BI49" i="6" s="1"/>
  <c r="BM49" i="6" s="1"/>
  <c r="BB62" i="6"/>
  <c r="BF62" i="6" s="1"/>
  <c r="BJ62" i="6" s="1"/>
  <c r="BN62" i="6" s="1"/>
  <c r="BG152" i="6"/>
  <c r="BK152" i="6" s="1"/>
  <c r="AZ109" i="6"/>
  <c r="BD109" i="6" s="1"/>
  <c r="BH109" i="6" s="1"/>
  <c r="BL109" i="6" s="1"/>
  <c r="AX51" i="6"/>
  <c r="BA51" i="6" s="1"/>
  <c r="BE51" i="6" s="1"/>
  <c r="BI51" i="6" s="1"/>
  <c r="BM51" i="6" s="1"/>
  <c r="AY65" i="6"/>
  <c r="BC65" i="6" s="1"/>
  <c r="BG65" i="6" s="1"/>
  <c r="BK65" i="6" s="1"/>
  <c r="BB109" i="6"/>
  <c r="BF109" i="6" s="1"/>
  <c r="BJ109" i="6" s="1"/>
  <c r="BN109" i="6" s="1"/>
  <c r="BG153" i="6"/>
  <c r="BK153" i="6" s="1"/>
  <c r="BG149" i="6"/>
  <c r="BK149" i="6" s="1"/>
  <c r="BG146" i="6"/>
  <c r="BK146" i="6" s="1"/>
  <c r="BG138" i="6"/>
  <c r="BK138" i="6" s="1"/>
  <c r="BG136" i="6"/>
  <c r="BK136" i="6" s="1"/>
  <c r="BG135" i="6"/>
  <c r="BK135" i="6" s="1"/>
  <c r="BG134" i="6"/>
  <c r="BK134" i="6" s="1"/>
  <c r="BG132" i="6"/>
  <c r="BK132" i="6" s="1"/>
  <c r="BG130" i="6"/>
  <c r="BK130" i="6" s="1"/>
  <c r="BG129" i="6"/>
  <c r="BK129" i="6" s="1"/>
  <c r="BG128" i="6"/>
  <c r="BK128" i="6" s="1"/>
  <c r="BG127" i="6"/>
  <c r="BK127" i="6" s="1"/>
  <c r="BG124" i="6"/>
  <c r="BK124" i="6" s="1"/>
  <c r="BG121" i="6"/>
  <c r="BK121" i="6" s="1"/>
  <c r="A118" i="6"/>
  <c r="BG116" i="6"/>
  <c r="BK116" i="6" s="1"/>
  <c r="BG115" i="6"/>
  <c r="BK115" i="6" s="1"/>
  <c r="A114" i="6"/>
  <c r="BG113" i="6"/>
  <c r="BK113" i="6" s="1"/>
  <c r="BG110" i="6"/>
  <c r="BK110" i="6" s="1"/>
  <c r="BG108" i="6"/>
  <c r="BK108" i="6" s="1"/>
  <c r="BG107" i="6"/>
  <c r="BK107" i="6" s="1"/>
  <c r="BG105" i="6"/>
  <c r="BK105" i="6" s="1"/>
  <c r="BG104" i="6"/>
  <c r="BK104" i="6" s="1"/>
  <c r="BB100" i="6"/>
  <c r="BF100" i="6" s="1"/>
  <c r="BJ100" i="6" s="1"/>
  <c r="BN100" i="6" s="1"/>
  <c r="BA100" i="6"/>
  <c r="BE100" i="6" s="1"/>
  <c r="BI100" i="6" s="1"/>
  <c r="BM100" i="6" s="1"/>
  <c r="BB99" i="6"/>
  <c r="BF99" i="6" s="1"/>
  <c r="BJ99" i="6" s="1"/>
  <c r="BN99" i="6" s="1"/>
  <c r="AY99" i="6"/>
  <c r="BC99" i="6" s="1"/>
  <c r="AY100" i="6"/>
  <c r="BC100" i="6" s="1"/>
  <c r="AY97" i="6"/>
  <c r="BC97" i="6" s="1"/>
  <c r="BA97" i="6"/>
  <c r="BE97" i="6" s="1"/>
  <c r="BI97" i="6" s="1"/>
  <c r="BM97" i="6" s="1"/>
  <c r="AZ99" i="6"/>
  <c r="BD99" i="6" s="1"/>
  <c r="BH99" i="6" s="1"/>
  <c r="BL99" i="6" s="1"/>
  <c r="BA139" i="6"/>
  <c r="BE139" i="6" s="1"/>
  <c r="BI139" i="6" s="1"/>
  <c r="BM139" i="6" s="1"/>
  <c r="AZ139" i="6"/>
  <c r="BD139" i="6" s="1"/>
  <c r="BH139" i="6" s="1"/>
  <c r="BL139" i="6" s="1"/>
  <c r="AY139" i="6"/>
  <c r="BC139" i="6" s="1"/>
  <c r="BB139" i="6"/>
  <c r="BF139" i="6" s="1"/>
  <c r="BJ139" i="6" s="1"/>
  <c r="BN139" i="6" s="1"/>
  <c r="AZ122" i="6"/>
  <c r="BD122" i="6" s="1"/>
  <c r="BH122" i="6" s="1"/>
  <c r="BL122" i="6" s="1"/>
  <c r="BB122" i="6"/>
  <c r="BF122" i="6" s="1"/>
  <c r="BJ122" i="6" s="1"/>
  <c r="BN122" i="6" s="1"/>
  <c r="AY122" i="6"/>
  <c r="BC122" i="6" s="1"/>
  <c r="BA122" i="6"/>
  <c r="BE122" i="6" s="1"/>
  <c r="BI122" i="6" s="1"/>
  <c r="BM122" i="6" s="1"/>
  <c r="AY131" i="6"/>
  <c r="BC131" i="6" s="1"/>
  <c r="BB131" i="6"/>
  <c r="BF131" i="6" s="1"/>
  <c r="BJ131" i="6" s="1"/>
  <c r="BN131" i="6" s="1"/>
  <c r="AZ131" i="6"/>
  <c r="BD131" i="6" s="1"/>
  <c r="BH131" i="6" s="1"/>
  <c r="BL131" i="6" s="1"/>
  <c r="BA131" i="6"/>
  <c r="BE131" i="6" s="1"/>
  <c r="BI131" i="6" s="1"/>
  <c r="BM131" i="6" s="1"/>
  <c r="AY111" i="6"/>
  <c r="BC111" i="6" s="1"/>
  <c r="BB111" i="6"/>
  <c r="BF111" i="6" s="1"/>
  <c r="BJ111" i="6" s="1"/>
  <c r="BN111" i="6" s="1"/>
  <c r="BA111" i="6"/>
  <c r="BE111" i="6" s="1"/>
  <c r="BI111" i="6" s="1"/>
  <c r="BM111" i="6" s="1"/>
  <c r="AZ111" i="6"/>
  <c r="BD111" i="6" s="1"/>
  <c r="BH111" i="6" s="1"/>
  <c r="BL111" i="6" s="1"/>
  <c r="AY150" i="6"/>
  <c r="BC150" i="6" s="1"/>
  <c r="BB150" i="6"/>
  <c r="BF150" i="6" s="1"/>
  <c r="BJ150" i="6" s="1"/>
  <c r="BN150" i="6" s="1"/>
  <c r="AZ150" i="6"/>
  <c r="BD150" i="6" s="1"/>
  <c r="BH150" i="6" s="1"/>
  <c r="BL150" i="6" s="1"/>
  <c r="BA150" i="6"/>
  <c r="BE150" i="6" s="1"/>
  <c r="BI150" i="6" s="1"/>
  <c r="BM150" i="6" s="1"/>
  <c r="BB151" i="6"/>
  <c r="BF151" i="6" s="1"/>
  <c r="BJ151" i="6" s="1"/>
  <c r="BN151" i="6" s="1"/>
  <c r="BA151" i="6"/>
  <c r="BE151" i="6" s="1"/>
  <c r="BI151" i="6" s="1"/>
  <c r="BM151" i="6" s="1"/>
  <c r="AY151" i="6"/>
  <c r="BC151" i="6" s="1"/>
  <c r="AZ151" i="6"/>
  <c r="BD151" i="6" s="1"/>
  <c r="BH151" i="6" s="1"/>
  <c r="BL151" i="6" s="1"/>
  <c r="BB147" i="6"/>
  <c r="BF147" i="6" s="1"/>
  <c r="BJ147" i="6" s="1"/>
  <c r="BN147" i="6" s="1"/>
  <c r="BA147" i="6"/>
  <c r="BE147" i="6" s="1"/>
  <c r="BI147" i="6" s="1"/>
  <c r="BM147" i="6" s="1"/>
  <c r="AZ147" i="6"/>
  <c r="BD147" i="6" s="1"/>
  <c r="BH147" i="6" s="1"/>
  <c r="BL147" i="6" s="1"/>
  <c r="AY147" i="6"/>
  <c r="BC147" i="6" s="1"/>
  <c r="BA137" i="6"/>
  <c r="BE137" i="6" s="1"/>
  <c r="BI137" i="6" s="1"/>
  <c r="BM137" i="6" s="1"/>
  <c r="AZ137" i="6"/>
  <c r="BD137" i="6" s="1"/>
  <c r="BH137" i="6" s="1"/>
  <c r="BL137" i="6" s="1"/>
  <c r="BB137" i="6"/>
  <c r="BF137" i="6" s="1"/>
  <c r="BJ137" i="6" s="1"/>
  <c r="BN137" i="6" s="1"/>
  <c r="AY137" i="6"/>
  <c r="BC137" i="6" s="1"/>
  <c r="BA148" i="6"/>
  <c r="BE148" i="6" s="1"/>
  <c r="BI148" i="6" s="1"/>
  <c r="BM148" i="6" s="1"/>
  <c r="AZ148" i="6"/>
  <c r="BD148" i="6" s="1"/>
  <c r="BH148" i="6" s="1"/>
  <c r="BL148" i="6" s="1"/>
  <c r="AY148" i="6"/>
  <c r="BC148" i="6" s="1"/>
  <c r="BB148" i="6"/>
  <c r="BF148" i="6" s="1"/>
  <c r="BJ148" i="6" s="1"/>
  <c r="BN148" i="6" s="1"/>
  <c r="AY142" i="6"/>
  <c r="BC142" i="6" s="1"/>
  <c r="BB142" i="6"/>
  <c r="BF142" i="6" s="1"/>
  <c r="BJ142" i="6" s="1"/>
  <c r="BN142" i="6" s="1"/>
  <c r="BA142" i="6"/>
  <c r="BE142" i="6" s="1"/>
  <c r="BI142" i="6" s="1"/>
  <c r="BM142" i="6" s="1"/>
  <c r="AZ142" i="6"/>
  <c r="BD142" i="6" s="1"/>
  <c r="BH142" i="6" s="1"/>
  <c r="BL142" i="6" s="1"/>
  <c r="AX96" i="6"/>
  <c r="AZ96" i="6" s="1"/>
  <c r="BD96" i="6" s="1"/>
  <c r="BH96" i="6" s="1"/>
  <c r="BL96" i="6" s="1"/>
  <c r="AX87" i="6"/>
  <c r="AZ87" i="6" s="1"/>
  <c r="BD87" i="6" s="1"/>
  <c r="BH87" i="6" s="1"/>
  <c r="BL87" i="6" s="1"/>
  <c r="BB81" i="6"/>
  <c r="BF81" i="6" s="1"/>
  <c r="BJ81" i="6" s="1"/>
  <c r="BN81" i="6" s="1"/>
  <c r="AZ81" i="6"/>
  <c r="BD81" i="6" s="1"/>
  <c r="BH81" i="6" s="1"/>
  <c r="BL81" i="6" s="1"/>
  <c r="BA81" i="6"/>
  <c r="BE81" i="6" s="1"/>
  <c r="BI81" i="6" s="1"/>
  <c r="BM81" i="6" s="1"/>
  <c r="AX86" i="6"/>
  <c r="BA86" i="6" s="1"/>
  <c r="BE86" i="6" s="1"/>
  <c r="BI86" i="6" s="1"/>
  <c r="BM86" i="6" s="1"/>
  <c r="AY89" i="6"/>
  <c r="BC89" i="6" s="1"/>
  <c r="AY93" i="6"/>
  <c r="BC93" i="6" s="1"/>
  <c r="BB89" i="6"/>
  <c r="BF89" i="6" s="1"/>
  <c r="BJ89" i="6" s="1"/>
  <c r="BN89" i="6" s="1"/>
  <c r="AX82" i="6"/>
  <c r="BA82" i="6" s="1"/>
  <c r="BE82" i="6" s="1"/>
  <c r="BI82" i="6" s="1"/>
  <c r="BM82" i="6" s="1"/>
  <c r="BA89" i="6"/>
  <c r="BE89" i="6" s="1"/>
  <c r="BI89" i="6" s="1"/>
  <c r="BM89" i="6" s="1"/>
  <c r="AX73" i="6"/>
  <c r="AX79" i="6"/>
  <c r="AY79" i="6" s="1"/>
  <c r="BC79" i="6" s="1"/>
  <c r="AX72" i="6"/>
  <c r="AX63" i="6"/>
  <c r="AY63" i="6" s="1"/>
  <c r="BC63" i="6" s="1"/>
  <c r="AX56" i="6"/>
  <c r="BB56" i="6" s="1"/>
  <c r="BF56" i="6" s="1"/>
  <c r="BJ56" i="6" s="1"/>
  <c r="BN56" i="6" s="1"/>
  <c r="AX64" i="6"/>
  <c r="BA43" i="6"/>
  <c r="BE43" i="6" s="1"/>
  <c r="BI43" i="6" s="1"/>
  <c r="BM43" i="6" s="1"/>
  <c r="BB43" i="6"/>
  <c r="BF43" i="6" s="1"/>
  <c r="BJ43" i="6" s="1"/>
  <c r="BN43" i="6" s="1"/>
  <c r="BJ49" i="6"/>
  <c r="BN49" i="6" s="1"/>
  <c r="AY84" i="6"/>
  <c r="BC84" i="6" s="1"/>
  <c r="BB84" i="6"/>
  <c r="BF84" i="6" s="1"/>
  <c r="BJ84" i="6" s="1"/>
  <c r="BN84" i="6" s="1"/>
  <c r="BA84" i="6"/>
  <c r="BE84" i="6" s="1"/>
  <c r="BI84" i="6" s="1"/>
  <c r="BM84" i="6" s="1"/>
  <c r="BB45" i="6"/>
  <c r="BF45" i="6" s="1"/>
  <c r="BJ45" i="6" s="1"/>
  <c r="BN45" i="6" s="1"/>
  <c r="AY45" i="6"/>
  <c r="BC45" i="6" s="1"/>
  <c r="BA45" i="6"/>
  <c r="BE45" i="6" s="1"/>
  <c r="BI45" i="6" s="1"/>
  <c r="BM45" i="6" s="1"/>
  <c r="AZ55" i="6"/>
  <c r="BD55" i="6" s="1"/>
  <c r="BH55" i="6" s="1"/>
  <c r="BL55" i="6" s="1"/>
  <c r="BA55" i="6"/>
  <c r="BE55" i="6" s="1"/>
  <c r="BI55" i="6" s="1"/>
  <c r="BM55" i="6" s="1"/>
  <c r="BB55" i="6"/>
  <c r="BF55" i="6" s="1"/>
  <c r="BJ55" i="6" s="1"/>
  <c r="BN55" i="6" s="1"/>
  <c r="BB95" i="6"/>
  <c r="BF95" i="6" s="1"/>
  <c r="BJ95" i="6" s="1"/>
  <c r="BN95" i="6" s="1"/>
  <c r="AY95" i="6"/>
  <c r="BC95" i="6" s="1"/>
  <c r="AX71" i="6"/>
  <c r="BB66" i="6"/>
  <c r="BF66" i="6" s="1"/>
  <c r="BJ66" i="6" s="1"/>
  <c r="BN66" i="6" s="1"/>
  <c r="AY66" i="6"/>
  <c r="BC66" i="6" s="1"/>
  <c r="BB91" i="6"/>
  <c r="BF91" i="6" s="1"/>
  <c r="BJ91" i="6" s="1"/>
  <c r="BN91" i="6" s="1"/>
  <c r="AY91" i="6"/>
  <c r="BC91" i="6" s="1"/>
  <c r="AX75" i="6"/>
  <c r="AX54" i="6"/>
  <c r="AX59" i="6"/>
  <c r="AX76" i="6"/>
  <c r="AY92" i="6"/>
  <c r="BC92" i="6" s="1"/>
  <c r="BB92" i="6"/>
  <c r="BF92" i="6" s="1"/>
  <c r="BJ92" i="6" s="1"/>
  <c r="BN92" i="6" s="1"/>
  <c r="AX103" i="6"/>
  <c r="AX80" i="6"/>
  <c r="AX85" i="6"/>
  <c r="AX88" i="6"/>
  <c r="BB53" i="6"/>
  <c r="BF53" i="6" s="1"/>
  <c r="BJ53" i="6" s="1"/>
  <c r="BN53" i="6" s="1"/>
  <c r="AY53" i="6"/>
  <c r="BC53" i="6" s="1"/>
  <c r="BB74" i="6"/>
  <c r="BF74" i="6" s="1"/>
  <c r="BJ74" i="6" s="1"/>
  <c r="BN74" i="6" s="1"/>
  <c r="BA74" i="6"/>
  <c r="BE74" i="6" s="1"/>
  <c r="BI74" i="6" s="1"/>
  <c r="BM74" i="6" s="1"/>
  <c r="AY74" i="6"/>
  <c r="BC74" i="6" s="1"/>
  <c r="BA69" i="6"/>
  <c r="BE69" i="6" s="1"/>
  <c r="BI69" i="6" s="1"/>
  <c r="BM69" i="6" s="1"/>
  <c r="BB69" i="6"/>
  <c r="BF69" i="6" s="1"/>
  <c r="BJ69" i="6" s="1"/>
  <c r="BN69" i="6" s="1"/>
  <c r="BB101" i="6"/>
  <c r="BF101" i="6" s="1"/>
  <c r="BJ101" i="6" s="1"/>
  <c r="BN101" i="6" s="1"/>
  <c r="AY101" i="6"/>
  <c r="BC101" i="6" s="1"/>
  <c r="AZ101" i="6"/>
  <c r="BD101" i="6" s="1"/>
  <c r="BH101" i="6" s="1"/>
  <c r="BL101" i="6" s="1"/>
  <c r="BA101" i="6"/>
  <c r="BE101" i="6" s="1"/>
  <c r="BI101" i="6" s="1"/>
  <c r="BM101" i="6" s="1"/>
  <c r="AX61" i="6"/>
  <c r="AX77" i="6"/>
  <c r="AX94" i="6"/>
  <c r="AX58" i="6"/>
  <c r="AX98" i="6"/>
  <c r="AX42" i="6"/>
  <c r="AX48" i="6"/>
  <c r="AX44" i="6"/>
  <c r="BB70" i="6"/>
  <c r="BF70" i="6" s="1"/>
  <c r="BJ70" i="6" s="1"/>
  <c r="BN70" i="6" s="1"/>
  <c r="BA70" i="6"/>
  <c r="BE70" i="6" s="1"/>
  <c r="BI70" i="6" s="1"/>
  <c r="BM70" i="6" s="1"/>
  <c r="AX90" i="6"/>
  <c r="AX46" i="6"/>
  <c r="AX67" i="6"/>
  <c r="AX102" i="6"/>
  <c r="AR24" i="6"/>
  <c r="AV24" i="6" s="1"/>
  <c r="AX24" i="6" s="1"/>
  <c r="BG11" i="6"/>
  <c r="BD11" i="6" s="1"/>
  <c r="AW20" i="6"/>
  <c r="AR20" i="6"/>
  <c r="AV20" i="6" s="1"/>
  <c r="AR23" i="6"/>
  <c r="AV23" i="6" s="1"/>
  <c r="AW23" i="6"/>
  <c r="AV18" i="6"/>
  <c r="AW27" i="6"/>
  <c r="AX27" i="6" s="1"/>
  <c r="AR19" i="6"/>
  <c r="AV19" i="6" s="1"/>
  <c r="AX19" i="6" s="1"/>
  <c r="AR41" i="6"/>
  <c r="AV41" i="6" s="1"/>
  <c r="AW41" i="6"/>
  <c r="AW40" i="6"/>
  <c r="AX40" i="6" s="1"/>
  <c r="AW36" i="6"/>
  <c r="AR36" i="6"/>
  <c r="AV36" i="6" s="1"/>
  <c r="AR28" i="6"/>
  <c r="AV28" i="6" s="1"/>
  <c r="AX28" i="6" s="1"/>
  <c r="AZ28" i="6" s="1"/>
  <c r="BD28" i="6" s="1"/>
  <c r="BH28" i="6" s="1"/>
  <c r="BL28" i="6" s="1"/>
  <c r="BF10" i="6"/>
  <c r="AR26" i="6"/>
  <c r="AV26" i="6" s="1"/>
  <c r="AX26" i="6" s="1"/>
  <c r="AW17" i="6"/>
  <c r="AX17" i="6" s="1"/>
  <c r="AR22" i="6"/>
  <c r="AV22" i="6" s="1"/>
  <c r="AX22" i="6" s="1"/>
  <c r="BA22" i="6" s="1"/>
  <c r="BE22" i="6" s="1"/>
  <c r="BI22" i="6" s="1"/>
  <c r="BM22" i="6" s="1"/>
  <c r="AW37" i="6"/>
  <c r="AX37" i="6" s="1"/>
  <c r="AW35" i="6"/>
  <c r="AX35" i="6" s="1"/>
  <c r="AY35" i="6" s="1"/>
  <c r="BC35" i="6" s="1"/>
  <c r="BG35" i="6" s="1"/>
  <c r="BK35" i="6" s="1"/>
  <c r="AW34" i="6"/>
  <c r="AX34" i="6" s="1"/>
  <c r="AR25" i="6"/>
  <c r="AV25" i="6" s="1"/>
  <c r="AW25" i="6"/>
  <c r="AW29" i="6"/>
  <c r="AR29" i="6"/>
  <c r="AV29" i="6" s="1"/>
  <c r="AR16" i="6"/>
  <c r="AV16" i="6" s="1"/>
  <c r="AW16" i="6"/>
  <c r="AR21" i="6"/>
  <c r="AV21" i="6" s="1"/>
  <c r="AW21" i="6"/>
  <c r="AW30" i="6"/>
  <c r="AR30" i="6"/>
  <c r="AV30" i="6" s="1"/>
  <c r="AW31" i="6"/>
  <c r="AR31" i="6"/>
  <c r="AV31" i="6" s="1"/>
  <c r="AR39" i="6"/>
  <c r="AV39" i="6" s="1"/>
  <c r="AX39" i="6" s="1"/>
  <c r="AR32" i="6"/>
  <c r="AV32" i="6" s="1"/>
  <c r="AX32" i="6" s="1"/>
  <c r="AW38" i="6"/>
  <c r="AR38" i="6"/>
  <c r="AV38" i="6" s="1"/>
  <c r="AW33" i="6"/>
  <c r="AR33" i="6"/>
  <c r="AV33" i="6" s="1"/>
  <c r="AG56" i="3"/>
  <c r="AG68" i="3"/>
  <c r="AF100" i="3"/>
  <c r="AF163" i="3"/>
  <c r="AG146" i="3"/>
  <c r="AG134" i="3"/>
  <c r="AG118" i="3"/>
  <c r="AG15" i="3"/>
  <c r="AG8" i="3"/>
  <c r="AF76" i="3"/>
  <c r="AF92" i="3"/>
  <c r="AG2" i="3"/>
  <c r="AF32" i="3"/>
  <c r="AG18" i="3"/>
  <c r="AG24" i="3"/>
  <c r="AG48" i="3"/>
  <c r="AG60" i="3"/>
  <c r="AG29" i="3"/>
  <c r="AF88" i="3"/>
  <c r="AG40" i="3"/>
  <c r="AF80" i="3"/>
  <c r="AG154" i="3"/>
  <c r="AG130" i="3"/>
  <c r="AG112" i="3"/>
  <c r="AF19" i="3"/>
  <c r="AF125" i="3"/>
  <c r="AF160" i="3"/>
  <c r="AG150" i="3"/>
  <c r="AG16" i="3"/>
  <c r="AG42" i="3"/>
  <c r="AG58" i="3"/>
  <c r="AG3" i="3"/>
  <c r="AF21" i="3"/>
  <c r="AG49" i="3"/>
  <c r="AG82" i="3"/>
  <c r="AF133" i="3"/>
  <c r="AF145" i="3"/>
  <c r="AG182" i="3"/>
  <c r="AG164" i="3"/>
  <c r="AF116" i="3"/>
  <c r="AG117" i="3"/>
  <c r="AG151" i="3"/>
  <c r="AG165" i="3"/>
  <c r="AG36" i="3"/>
  <c r="AF31" i="3"/>
  <c r="AG178" i="3"/>
  <c r="AF108" i="3"/>
  <c r="AG23" i="3"/>
  <c r="AF11" i="3"/>
  <c r="AG26" i="3"/>
  <c r="AF94" i="3"/>
  <c r="AF129" i="3"/>
  <c r="AF155" i="3"/>
  <c r="AF132" i="3"/>
  <c r="AG186" i="3"/>
  <c r="AF27" i="3"/>
  <c r="AF15" i="3"/>
  <c r="AG11" i="3"/>
  <c r="AG7" i="3"/>
  <c r="AG19" i="3"/>
  <c r="AF30" i="3"/>
  <c r="AF147" i="3"/>
  <c r="AG27" i="3"/>
  <c r="AG38" i="3"/>
  <c r="AG54" i="3"/>
  <c r="AF90" i="3"/>
  <c r="AF98" i="3"/>
  <c r="AF81" i="3"/>
  <c r="AF74" i="3"/>
  <c r="AF84" i="3"/>
  <c r="AF102" i="3"/>
  <c r="AF161" i="3"/>
  <c r="AF171" i="3"/>
  <c r="AF172" i="3"/>
  <c r="AG138" i="3"/>
  <c r="AG113" i="3"/>
  <c r="AG183" i="3"/>
  <c r="AF14" i="3"/>
  <c r="AG25" i="3"/>
  <c r="AF97" i="3"/>
  <c r="AG9" i="3"/>
  <c r="AG65" i="3"/>
  <c r="AF119" i="3"/>
  <c r="AF131" i="3"/>
  <c r="AF173" i="3"/>
  <c r="AG122" i="3"/>
  <c r="AG194" i="3"/>
  <c r="AG195" i="3"/>
  <c r="AF127" i="3"/>
  <c r="AF159" i="3"/>
  <c r="AF175" i="3"/>
  <c r="AG185" i="3"/>
  <c r="AG37" i="3"/>
  <c r="AG53" i="3"/>
  <c r="AG69" i="3"/>
  <c r="AF85" i="3"/>
  <c r="AF101" i="3"/>
  <c r="AG104" i="3"/>
  <c r="AG184" i="3"/>
  <c r="AG168" i="3"/>
  <c r="AG152" i="3"/>
  <c r="AG136" i="3"/>
  <c r="AG120" i="3"/>
  <c r="AG114" i="3"/>
  <c r="AG109" i="3"/>
  <c r="AG196" i="3"/>
  <c r="AG143" i="3"/>
  <c r="AF190" i="3"/>
  <c r="AG190" i="3"/>
  <c r="AF193" i="3"/>
  <c r="AG193" i="3"/>
  <c r="AF197" i="3"/>
  <c r="AG197" i="3"/>
  <c r="AG20" i="3"/>
  <c r="AG45" i="3"/>
  <c r="AG61" i="3"/>
  <c r="AF77" i="3"/>
  <c r="AF93" i="3"/>
  <c r="AG41" i="3"/>
  <c r="AG57" i="3"/>
  <c r="AF73" i="3"/>
  <c r="AF89" i="3"/>
  <c r="AF121" i="3"/>
  <c r="AF137" i="3"/>
  <c r="AF153" i="3"/>
  <c r="AF169" i="3"/>
  <c r="AG174" i="3"/>
  <c r="AG158" i="3"/>
  <c r="AG142" i="3"/>
  <c r="AG126" i="3"/>
  <c r="AG110" i="3"/>
  <c r="AG189" i="3"/>
  <c r="AF177" i="3"/>
  <c r="AG177" i="3"/>
  <c r="AF187" i="3"/>
  <c r="AG187" i="3"/>
  <c r="AF191" i="3"/>
  <c r="AG191" i="3"/>
  <c r="AF36" i="3"/>
  <c r="AF23" i="3"/>
  <c r="AF7" i="3"/>
  <c r="BF8" i="6"/>
  <c r="BG10" i="6"/>
  <c r="BF9" i="6"/>
  <c r="BF11" i="6"/>
  <c r="BG9" i="6"/>
  <c r="BG8" i="6"/>
  <c r="BC8" i="6" s="1"/>
  <c r="AY50" i="6" l="1"/>
  <c r="BC50" i="6" s="1"/>
  <c r="BG50" i="6" s="1"/>
  <c r="BK50" i="6" s="1"/>
  <c r="AX18" i="6"/>
  <c r="BB18" i="6" s="1"/>
  <c r="BF18" i="6" s="1"/>
  <c r="BJ18" i="6" s="1"/>
  <c r="BN18" i="6" s="1"/>
  <c r="BA50" i="6"/>
  <c r="BE50" i="6" s="1"/>
  <c r="BI50" i="6" s="1"/>
  <c r="BM50" i="6" s="1"/>
  <c r="BB51" i="6"/>
  <c r="BF51" i="6" s="1"/>
  <c r="BJ51" i="6" s="1"/>
  <c r="BN51" i="6" s="1"/>
  <c r="BB52" i="6"/>
  <c r="BF52" i="6" s="1"/>
  <c r="BJ52" i="6" s="1"/>
  <c r="BN52" i="6" s="1"/>
  <c r="AY96" i="6"/>
  <c r="BC96" i="6" s="1"/>
  <c r="BG96" i="6" s="1"/>
  <c r="BK96" i="6" s="1"/>
  <c r="BA68" i="6"/>
  <c r="BE68" i="6" s="1"/>
  <c r="BI68" i="6" s="1"/>
  <c r="BM68" i="6" s="1"/>
  <c r="AY47" i="6"/>
  <c r="BC47" i="6" s="1"/>
  <c r="BG47" i="6" s="1"/>
  <c r="BK47" i="6" s="1"/>
  <c r="BB68" i="6"/>
  <c r="BF68" i="6" s="1"/>
  <c r="BJ68" i="6" s="1"/>
  <c r="BN68" i="6" s="1"/>
  <c r="BA47" i="6"/>
  <c r="BE47" i="6" s="1"/>
  <c r="BI47" i="6" s="1"/>
  <c r="BM47" i="6" s="1"/>
  <c r="BA63" i="6"/>
  <c r="BE63" i="6" s="1"/>
  <c r="BI63" i="6" s="1"/>
  <c r="BM63" i="6" s="1"/>
  <c r="A134" i="6"/>
  <c r="BA60" i="6"/>
  <c r="BE60" i="6" s="1"/>
  <c r="BI60" i="6" s="1"/>
  <c r="BM60" i="6" s="1"/>
  <c r="BA96" i="6"/>
  <c r="BE96" i="6" s="1"/>
  <c r="BI96" i="6" s="1"/>
  <c r="BM96" i="6" s="1"/>
  <c r="A149" i="6"/>
  <c r="BB60" i="6"/>
  <c r="BF60" i="6" s="1"/>
  <c r="BJ60" i="6" s="1"/>
  <c r="BN60" i="6" s="1"/>
  <c r="A136" i="6"/>
  <c r="BB82" i="6"/>
  <c r="BF82" i="6" s="1"/>
  <c r="BJ82" i="6" s="1"/>
  <c r="BN82" i="6" s="1"/>
  <c r="A130" i="6"/>
  <c r="A144" i="6"/>
  <c r="A105" i="6"/>
  <c r="A140" i="6"/>
  <c r="BB63" i="6"/>
  <c r="BF63" i="6" s="1"/>
  <c r="BJ63" i="6" s="1"/>
  <c r="BN63" i="6" s="1"/>
  <c r="BG145" i="6"/>
  <c r="BK145" i="6" s="1"/>
  <c r="A132" i="6"/>
  <c r="A135" i="6"/>
  <c r="A138" i="6"/>
  <c r="A143" i="6"/>
  <c r="A146" i="6"/>
  <c r="BG95" i="6"/>
  <c r="BK95" i="6" s="1"/>
  <c r="BG92" i="6"/>
  <c r="BK92" i="6" s="1"/>
  <c r="BB79" i="6"/>
  <c r="BF79" i="6" s="1"/>
  <c r="BJ79" i="6" s="1"/>
  <c r="BN79" i="6" s="1"/>
  <c r="BC11" i="6"/>
  <c r="BB87" i="6" s="1"/>
  <c r="BF87" i="6" s="1"/>
  <c r="BJ87" i="6" s="1"/>
  <c r="BN87" i="6" s="1"/>
  <c r="AY51" i="6"/>
  <c r="BC51" i="6" s="1"/>
  <c r="BG51" i="6" s="1"/>
  <c r="BK51" i="6" s="1"/>
  <c r="BB86" i="6"/>
  <c r="BF86" i="6" s="1"/>
  <c r="BJ86" i="6" s="1"/>
  <c r="BN86" i="6" s="1"/>
  <c r="BG91" i="6"/>
  <c r="BK91" i="6" s="1"/>
  <c r="BG89" i="6"/>
  <c r="BK89" i="6" s="1"/>
  <c r="A106" i="6"/>
  <c r="A115" i="6"/>
  <c r="A125" i="6"/>
  <c r="A153" i="6"/>
  <c r="BG79" i="6"/>
  <c r="BK79" i="6" s="1"/>
  <c r="AY86" i="6"/>
  <c r="BC86" i="6" s="1"/>
  <c r="BG84" i="6"/>
  <c r="BK84" i="6" s="1"/>
  <c r="BG93" i="6"/>
  <c r="BK93" i="6" s="1"/>
  <c r="BG97" i="6"/>
  <c r="BK97" i="6" s="1"/>
  <c r="BG151" i="6"/>
  <c r="BK151" i="6" s="1"/>
  <c r="BG150" i="6"/>
  <c r="BK150" i="6" s="1"/>
  <c r="BG148" i="6"/>
  <c r="BK148" i="6" s="1"/>
  <c r="BG147" i="6"/>
  <c r="BK147" i="6" s="1"/>
  <c r="BG142" i="6"/>
  <c r="BK142" i="6" s="1"/>
  <c r="BG139" i="6"/>
  <c r="BK139" i="6" s="1"/>
  <c r="BG137" i="6"/>
  <c r="BK137" i="6" s="1"/>
  <c r="BG131" i="6"/>
  <c r="BK131" i="6" s="1"/>
  <c r="A129" i="6"/>
  <c r="A128" i="6"/>
  <c r="A127" i="6"/>
  <c r="A124" i="6"/>
  <c r="A123" i="6"/>
  <c r="BG122" i="6"/>
  <c r="BK122" i="6" s="1"/>
  <c r="A121" i="6"/>
  <c r="A117" i="6"/>
  <c r="A116" i="6"/>
  <c r="A113" i="6"/>
  <c r="BG111" i="6"/>
  <c r="BK111" i="6" s="1"/>
  <c r="A110" i="6"/>
  <c r="A109" i="6"/>
  <c r="A108" i="6"/>
  <c r="A107" i="6"/>
  <c r="A104" i="6"/>
  <c r="BG101" i="6"/>
  <c r="BK101" i="6" s="1"/>
  <c r="BG100" i="6"/>
  <c r="BK100" i="6" s="1"/>
  <c r="BG99" i="6"/>
  <c r="BK99" i="6" s="1"/>
  <c r="AY87" i="6"/>
  <c r="BC87" i="6" s="1"/>
  <c r="AY72" i="6"/>
  <c r="BC72" i="6" s="1"/>
  <c r="BB72" i="6"/>
  <c r="BF72" i="6" s="1"/>
  <c r="BJ72" i="6" s="1"/>
  <c r="BN72" i="6" s="1"/>
  <c r="BA72" i="6"/>
  <c r="BE72" i="6" s="1"/>
  <c r="BI72" i="6" s="1"/>
  <c r="BM72" i="6" s="1"/>
  <c r="BB73" i="6"/>
  <c r="BF73" i="6" s="1"/>
  <c r="BJ73" i="6" s="1"/>
  <c r="BN73" i="6" s="1"/>
  <c r="AY73" i="6"/>
  <c r="BC73" i="6" s="1"/>
  <c r="BA73" i="6"/>
  <c r="BE73" i="6" s="1"/>
  <c r="BI73" i="6" s="1"/>
  <c r="BM73" i="6" s="1"/>
  <c r="BA56" i="6"/>
  <c r="BE56" i="6" s="1"/>
  <c r="BI56" i="6" s="1"/>
  <c r="BM56" i="6" s="1"/>
  <c r="BB64" i="6"/>
  <c r="BF64" i="6" s="1"/>
  <c r="BJ64" i="6" s="1"/>
  <c r="BN64" i="6" s="1"/>
  <c r="BA64" i="6"/>
  <c r="BE64" i="6" s="1"/>
  <c r="BI64" i="6" s="1"/>
  <c r="BM64" i="6" s="1"/>
  <c r="AY64" i="6"/>
  <c r="BC64" i="6" s="1"/>
  <c r="BG64" i="6" s="1"/>
  <c r="BK64" i="6" s="1"/>
  <c r="BB58" i="6"/>
  <c r="BF58" i="6" s="1"/>
  <c r="BJ58" i="6" s="1"/>
  <c r="BN58" i="6" s="1"/>
  <c r="BA58" i="6"/>
  <c r="BE58" i="6" s="1"/>
  <c r="BI58" i="6" s="1"/>
  <c r="BM58" i="6" s="1"/>
  <c r="AY58" i="6"/>
  <c r="BC58" i="6" s="1"/>
  <c r="BG74" i="6"/>
  <c r="BK74" i="6" s="1"/>
  <c r="BG52" i="6"/>
  <c r="BK52" i="6" s="1"/>
  <c r="BG66" i="6"/>
  <c r="BK66" i="6" s="1"/>
  <c r="BA46" i="6"/>
  <c r="BE46" i="6" s="1"/>
  <c r="BI46" i="6" s="1"/>
  <c r="BM46" i="6" s="1"/>
  <c r="BB46" i="6"/>
  <c r="BF46" i="6" s="1"/>
  <c r="BJ46" i="6" s="1"/>
  <c r="BN46" i="6" s="1"/>
  <c r="AY46" i="6"/>
  <c r="BC46" i="6" s="1"/>
  <c r="BA42" i="6"/>
  <c r="BE42" i="6" s="1"/>
  <c r="BI42" i="6" s="1"/>
  <c r="BM42" i="6" s="1"/>
  <c r="BB42" i="6"/>
  <c r="BF42" i="6" s="1"/>
  <c r="BJ42" i="6" s="1"/>
  <c r="BN42" i="6" s="1"/>
  <c r="AZ42" i="6"/>
  <c r="BD42" i="6" s="1"/>
  <c r="BH42" i="6" s="1"/>
  <c r="BL42" i="6" s="1"/>
  <c r="AY94" i="6"/>
  <c r="BC94" i="6" s="1"/>
  <c r="BB94" i="6"/>
  <c r="BF94" i="6" s="1"/>
  <c r="BJ94" i="6" s="1"/>
  <c r="BN94" i="6" s="1"/>
  <c r="BG53" i="6"/>
  <c r="BK53" i="6" s="1"/>
  <c r="BB85" i="6"/>
  <c r="BF85" i="6" s="1"/>
  <c r="BJ85" i="6" s="1"/>
  <c r="BN85" i="6" s="1"/>
  <c r="AY85" i="6"/>
  <c r="BC85" i="6" s="1"/>
  <c r="BA85" i="6"/>
  <c r="BE85" i="6" s="1"/>
  <c r="BI85" i="6" s="1"/>
  <c r="BM85" i="6" s="1"/>
  <c r="BA59" i="6"/>
  <c r="BE59" i="6" s="1"/>
  <c r="BI59" i="6" s="1"/>
  <c r="BM59" i="6" s="1"/>
  <c r="AY59" i="6"/>
  <c r="BC59" i="6" s="1"/>
  <c r="BB59" i="6"/>
  <c r="BF59" i="6" s="1"/>
  <c r="BJ59" i="6" s="1"/>
  <c r="BN59" i="6" s="1"/>
  <c r="BA75" i="6"/>
  <c r="BE75" i="6" s="1"/>
  <c r="BI75" i="6" s="1"/>
  <c r="BM75" i="6" s="1"/>
  <c r="BB75" i="6"/>
  <c r="BF75" i="6" s="1"/>
  <c r="BJ75" i="6" s="1"/>
  <c r="BN75" i="6" s="1"/>
  <c r="AY75" i="6"/>
  <c r="BC75" i="6" s="1"/>
  <c r="BG45" i="6"/>
  <c r="BK45" i="6" s="1"/>
  <c r="BA102" i="6"/>
  <c r="BE102" i="6" s="1"/>
  <c r="BI102" i="6" s="1"/>
  <c r="BM102" i="6" s="1"/>
  <c r="AZ102" i="6"/>
  <c r="BD102" i="6" s="1"/>
  <c r="BH102" i="6" s="1"/>
  <c r="BL102" i="6" s="1"/>
  <c r="AY102" i="6"/>
  <c r="BC102" i="6" s="1"/>
  <c r="BB102" i="6"/>
  <c r="BF102" i="6" s="1"/>
  <c r="BJ102" i="6" s="1"/>
  <c r="BN102" i="6" s="1"/>
  <c r="BA44" i="6"/>
  <c r="BE44" i="6" s="1"/>
  <c r="BI44" i="6" s="1"/>
  <c r="BM44" i="6" s="1"/>
  <c r="BB44" i="6"/>
  <c r="BF44" i="6" s="1"/>
  <c r="BJ44" i="6" s="1"/>
  <c r="BN44" i="6" s="1"/>
  <c r="BG63" i="6"/>
  <c r="BK63" i="6" s="1"/>
  <c r="BA98" i="6"/>
  <c r="BE98" i="6" s="1"/>
  <c r="BI98" i="6" s="1"/>
  <c r="BM98" i="6" s="1"/>
  <c r="AY98" i="6"/>
  <c r="BC98" i="6" s="1"/>
  <c r="AZ98" i="6"/>
  <c r="BD98" i="6" s="1"/>
  <c r="BH98" i="6" s="1"/>
  <c r="BL98" i="6" s="1"/>
  <c r="AY61" i="6"/>
  <c r="BC61" i="6" s="1"/>
  <c r="BB61" i="6"/>
  <c r="BF61" i="6" s="1"/>
  <c r="BJ61" i="6" s="1"/>
  <c r="BN61" i="6" s="1"/>
  <c r="BA61" i="6"/>
  <c r="BE61" i="6" s="1"/>
  <c r="BI61" i="6" s="1"/>
  <c r="BM61" i="6" s="1"/>
  <c r="AZ103" i="6"/>
  <c r="BD103" i="6" s="1"/>
  <c r="BH103" i="6" s="1"/>
  <c r="BL103" i="6" s="1"/>
  <c r="BA103" i="6"/>
  <c r="BE103" i="6" s="1"/>
  <c r="BI103" i="6" s="1"/>
  <c r="BM103" i="6" s="1"/>
  <c r="BB103" i="6"/>
  <c r="BF103" i="6" s="1"/>
  <c r="BJ103" i="6" s="1"/>
  <c r="BN103" i="6" s="1"/>
  <c r="AY103" i="6"/>
  <c r="BC103" i="6" s="1"/>
  <c r="AZ67" i="6"/>
  <c r="BD67" i="6" s="1"/>
  <c r="BH67" i="6" s="1"/>
  <c r="BL67" i="6" s="1"/>
  <c r="AY67" i="6"/>
  <c r="BC67" i="6" s="1"/>
  <c r="BB67" i="6"/>
  <c r="BF67" i="6" s="1"/>
  <c r="BJ67" i="6" s="1"/>
  <c r="BN67" i="6" s="1"/>
  <c r="AY48" i="6"/>
  <c r="BC48" i="6" s="1"/>
  <c r="BA48" i="6"/>
  <c r="BE48" i="6" s="1"/>
  <c r="BI48" i="6" s="1"/>
  <c r="BM48" i="6" s="1"/>
  <c r="BB48" i="6"/>
  <c r="BF48" i="6" s="1"/>
  <c r="BJ48" i="6" s="1"/>
  <c r="BN48" i="6" s="1"/>
  <c r="AY88" i="6"/>
  <c r="BC88" i="6" s="1"/>
  <c r="BA88" i="6"/>
  <c r="BE88" i="6" s="1"/>
  <c r="BI88" i="6" s="1"/>
  <c r="BM88" i="6" s="1"/>
  <c r="BB88" i="6"/>
  <c r="BF88" i="6" s="1"/>
  <c r="BJ88" i="6" s="1"/>
  <c r="BN88" i="6" s="1"/>
  <c r="AY76" i="6"/>
  <c r="BC76" i="6" s="1"/>
  <c r="BB76" i="6"/>
  <c r="BF76" i="6" s="1"/>
  <c r="BJ76" i="6" s="1"/>
  <c r="BN76" i="6" s="1"/>
  <c r="BA76" i="6"/>
  <c r="BE76" i="6" s="1"/>
  <c r="BI76" i="6" s="1"/>
  <c r="BM76" i="6" s="1"/>
  <c r="BA90" i="6"/>
  <c r="BE90" i="6" s="1"/>
  <c r="BI90" i="6" s="1"/>
  <c r="BM90" i="6" s="1"/>
  <c r="BB90" i="6"/>
  <c r="BF90" i="6" s="1"/>
  <c r="BJ90" i="6" s="1"/>
  <c r="BN90" i="6" s="1"/>
  <c r="AY90" i="6"/>
  <c r="BC90" i="6" s="1"/>
  <c r="BG60" i="6"/>
  <c r="BK60" i="6" s="1"/>
  <c r="AY77" i="6"/>
  <c r="BC77" i="6" s="1"/>
  <c r="BB77" i="6"/>
  <c r="BF77" i="6" s="1"/>
  <c r="BJ77" i="6" s="1"/>
  <c r="BN77" i="6" s="1"/>
  <c r="BA77" i="6"/>
  <c r="BE77" i="6" s="1"/>
  <c r="BI77" i="6" s="1"/>
  <c r="BM77" i="6" s="1"/>
  <c r="AY80" i="6"/>
  <c r="BC80" i="6" s="1"/>
  <c r="BB80" i="6"/>
  <c r="BF80" i="6" s="1"/>
  <c r="BJ80" i="6" s="1"/>
  <c r="BN80" i="6" s="1"/>
  <c r="AZ80" i="6"/>
  <c r="BD80" i="6" s="1"/>
  <c r="BH80" i="6" s="1"/>
  <c r="BL80" i="6" s="1"/>
  <c r="AY54" i="6"/>
  <c r="BC54" i="6" s="1"/>
  <c r="AZ54" i="6"/>
  <c r="BD54" i="6" s="1"/>
  <c r="BH54" i="6" s="1"/>
  <c r="BL54" i="6" s="1"/>
  <c r="BB54" i="6"/>
  <c r="BF54" i="6" s="1"/>
  <c r="BJ54" i="6" s="1"/>
  <c r="BN54" i="6" s="1"/>
  <c r="BA71" i="6"/>
  <c r="BE71" i="6" s="1"/>
  <c r="BI71" i="6" s="1"/>
  <c r="BM71" i="6" s="1"/>
  <c r="BB71" i="6"/>
  <c r="BF71" i="6" s="1"/>
  <c r="BJ71" i="6" s="1"/>
  <c r="BN71" i="6" s="1"/>
  <c r="AY71" i="6"/>
  <c r="BC71" i="6" s="1"/>
  <c r="AX31" i="6"/>
  <c r="BB31" i="6" s="1"/>
  <c r="BF31" i="6" s="1"/>
  <c r="BJ31" i="6" s="1"/>
  <c r="BN31" i="6" s="1"/>
  <c r="AX41" i="6"/>
  <c r="AZ41" i="6" s="1"/>
  <c r="BD41" i="6" s="1"/>
  <c r="BA24" i="6"/>
  <c r="BE24" i="6" s="1"/>
  <c r="BI24" i="6" s="1"/>
  <c r="BM24" i="6" s="1"/>
  <c r="BB24" i="6"/>
  <c r="BF24" i="6" s="1"/>
  <c r="BJ24" i="6" s="1"/>
  <c r="BN24" i="6" s="1"/>
  <c r="AY24" i="6"/>
  <c r="BC24" i="6" s="1"/>
  <c r="BG24" i="6" s="1"/>
  <c r="BK24" i="6" s="1"/>
  <c r="AY19" i="6"/>
  <c r="BC19" i="6" s="1"/>
  <c r="BG19" i="6" s="1"/>
  <c r="BK19" i="6" s="1"/>
  <c r="BB19" i="6"/>
  <c r="BF19" i="6" s="1"/>
  <c r="BJ19" i="6" s="1"/>
  <c r="BN19" i="6" s="1"/>
  <c r="AX20" i="6"/>
  <c r="AY22" i="6"/>
  <c r="BC22" i="6" s="1"/>
  <c r="BG22" i="6" s="1"/>
  <c r="BK22" i="6" s="1"/>
  <c r="BA19" i="6"/>
  <c r="BE19" i="6" s="1"/>
  <c r="BI19" i="6" s="1"/>
  <c r="BM19" i="6" s="1"/>
  <c r="AX23" i="6"/>
  <c r="BB22" i="6"/>
  <c r="BF22" i="6" s="1"/>
  <c r="BJ22" i="6" s="1"/>
  <c r="BN22" i="6" s="1"/>
  <c r="AY40" i="6"/>
  <c r="BC40" i="6" s="1"/>
  <c r="BG40" i="6" s="1"/>
  <c r="BK40" i="6" s="1"/>
  <c r="BB40" i="6"/>
  <c r="BF40" i="6" s="1"/>
  <c r="BJ40" i="6" s="1"/>
  <c r="BN40" i="6" s="1"/>
  <c r="AY26" i="6"/>
  <c r="BC26" i="6" s="1"/>
  <c r="BG26" i="6" s="1"/>
  <c r="BK26" i="6" s="1"/>
  <c r="BB26" i="6"/>
  <c r="BF26" i="6" s="1"/>
  <c r="BJ26" i="6" s="1"/>
  <c r="BN26" i="6" s="1"/>
  <c r="AX25" i="6"/>
  <c r="BB25" i="6" s="1"/>
  <c r="BF25" i="6" s="1"/>
  <c r="BJ25" i="6" s="1"/>
  <c r="BN25" i="6" s="1"/>
  <c r="AY28" i="6"/>
  <c r="BC28" i="6" s="1"/>
  <c r="BG28" i="6" s="1"/>
  <c r="BK28" i="6" s="1"/>
  <c r="BB28" i="6"/>
  <c r="BF28" i="6" s="1"/>
  <c r="BJ28" i="6" s="1"/>
  <c r="BN28" i="6" s="1"/>
  <c r="AX36" i="6"/>
  <c r="AX29" i="6"/>
  <c r="BA29" i="6" s="1"/>
  <c r="BE29" i="6" s="1"/>
  <c r="BI29" i="6" s="1"/>
  <c r="BM29" i="6" s="1"/>
  <c r="AY37" i="6"/>
  <c r="BC37" i="6" s="1"/>
  <c r="BG37" i="6" s="1"/>
  <c r="BK37" i="6" s="1"/>
  <c r="BA37" i="6"/>
  <c r="BE37" i="6" s="1"/>
  <c r="BI37" i="6" s="1"/>
  <c r="BM37" i="6" s="1"/>
  <c r="BB37" i="6"/>
  <c r="BF37" i="6" s="1"/>
  <c r="BJ37" i="6" s="1"/>
  <c r="BN37" i="6" s="1"/>
  <c r="BB35" i="6"/>
  <c r="BF35" i="6" s="1"/>
  <c r="BJ35" i="6" s="1"/>
  <c r="BN35" i="6" s="1"/>
  <c r="BA35" i="6"/>
  <c r="BE35" i="6" s="1"/>
  <c r="AX16" i="6"/>
  <c r="AZ16" i="6" s="1"/>
  <c r="BD16" i="6" s="1"/>
  <c r="BH16" i="6" s="1"/>
  <c r="BL16" i="6" s="1"/>
  <c r="BB39" i="6"/>
  <c r="BF39" i="6" s="1"/>
  <c r="BJ39" i="6" s="1"/>
  <c r="BN39" i="6" s="1"/>
  <c r="AY39" i="6"/>
  <c r="BC39" i="6" s="1"/>
  <c r="BG39" i="6" s="1"/>
  <c r="BK39" i="6" s="1"/>
  <c r="BB34" i="6"/>
  <c r="BF34" i="6" s="1"/>
  <c r="BJ34" i="6" s="1"/>
  <c r="BN34" i="6" s="1"/>
  <c r="AY34" i="6"/>
  <c r="BC34" i="6" s="1"/>
  <c r="BG34" i="6" s="1"/>
  <c r="BK34" i="6" s="1"/>
  <c r="BA34" i="6"/>
  <c r="BE34" i="6" s="1"/>
  <c r="BI34" i="6" s="1"/>
  <c r="BM34" i="6" s="1"/>
  <c r="BB27" i="6"/>
  <c r="BF27" i="6" s="1"/>
  <c r="BJ27" i="6" s="1"/>
  <c r="BN27" i="6" s="1"/>
  <c r="AY27" i="6"/>
  <c r="BC27" i="6" s="1"/>
  <c r="BG27" i="6" s="1"/>
  <c r="BK27" i="6" s="1"/>
  <c r="AX21" i="6"/>
  <c r="AY32" i="6"/>
  <c r="BC32" i="6" s="1"/>
  <c r="BA32" i="6"/>
  <c r="BE32" i="6" s="1"/>
  <c r="BI32" i="6" s="1"/>
  <c r="BM32" i="6" s="1"/>
  <c r="BB32" i="6"/>
  <c r="BF32" i="6" s="1"/>
  <c r="BJ32" i="6" s="1"/>
  <c r="BN32" i="6" s="1"/>
  <c r="AX33" i="6"/>
  <c r="AX38" i="6"/>
  <c r="BB17" i="6"/>
  <c r="BF17" i="6" s="1"/>
  <c r="BJ17" i="6" s="1"/>
  <c r="BN17" i="6" s="1"/>
  <c r="BA17" i="6"/>
  <c r="BE17" i="6" s="1"/>
  <c r="BI17" i="6" s="1"/>
  <c r="BM17" i="6" s="1"/>
  <c r="AX30" i="6"/>
  <c r="BC9" i="6"/>
  <c r="BD9" i="6"/>
  <c r="BD8" i="6"/>
  <c r="AY68" i="6" s="1"/>
  <c r="BC68" i="6" s="1"/>
  <c r="BG68" i="6" s="1"/>
  <c r="BK68" i="6" s="1"/>
  <c r="BD10" i="6"/>
  <c r="BC10" i="6"/>
  <c r="BH41" i="6" l="1"/>
  <c r="BL41" i="6" s="1"/>
  <c r="BA18" i="6"/>
  <c r="BE18" i="6" s="1"/>
  <c r="BI18" i="6" s="1"/>
  <c r="BM18" i="6" s="1"/>
  <c r="A145" i="6"/>
  <c r="AZ48" i="6"/>
  <c r="BD48" i="6" s="1"/>
  <c r="BH48" i="6" s="1"/>
  <c r="BL48" i="6" s="1"/>
  <c r="BB98" i="6"/>
  <c r="BF98" i="6" s="1"/>
  <c r="BJ98" i="6" s="1"/>
  <c r="BN98" i="6" s="1"/>
  <c r="BA94" i="6"/>
  <c r="BE94" i="6" s="1"/>
  <c r="BI94" i="6" s="1"/>
  <c r="BM94" i="6" s="1"/>
  <c r="BA112" i="6"/>
  <c r="BE112" i="6" s="1"/>
  <c r="BI112" i="6" s="1"/>
  <c r="BM112" i="6" s="1"/>
  <c r="A151" i="6"/>
  <c r="AY83" i="6"/>
  <c r="BC83" i="6" s="1"/>
  <c r="BG83" i="6" s="1"/>
  <c r="BK83" i="6" s="1"/>
  <c r="BA54" i="6"/>
  <c r="BE54" i="6" s="1"/>
  <c r="BI54" i="6" s="1"/>
  <c r="BM54" i="6" s="1"/>
  <c r="AY44" i="6"/>
  <c r="BC44" i="6" s="1"/>
  <c r="BG44" i="6" s="1"/>
  <c r="BK44" i="6" s="1"/>
  <c r="AY57" i="6"/>
  <c r="BC57" i="6" s="1"/>
  <c r="BG57" i="6" s="1"/>
  <c r="BK57" i="6" s="1"/>
  <c r="BA79" i="6"/>
  <c r="BE79" i="6" s="1"/>
  <c r="BI79" i="6" s="1"/>
  <c r="BM79" i="6" s="1"/>
  <c r="BA87" i="6"/>
  <c r="BE87" i="6" s="1"/>
  <c r="BI87" i="6" s="1"/>
  <c r="BM87" i="6" s="1"/>
  <c r="AZ37" i="6"/>
  <c r="BD37" i="6" s="1"/>
  <c r="AZ31" i="6"/>
  <c r="BD31" i="6" s="1"/>
  <c r="BG80" i="6"/>
  <c r="BK80" i="6" s="1"/>
  <c r="AZ88" i="6"/>
  <c r="BD88" i="6" s="1"/>
  <c r="BH88" i="6" s="1"/>
  <c r="BL88" i="6" s="1"/>
  <c r="AZ61" i="6"/>
  <c r="BD61" i="6" s="1"/>
  <c r="BH61" i="6" s="1"/>
  <c r="BL61" i="6" s="1"/>
  <c r="BG85" i="6"/>
  <c r="BK85" i="6" s="1"/>
  <c r="AZ58" i="6"/>
  <c r="BD58" i="6" s="1"/>
  <c r="BH58" i="6" s="1"/>
  <c r="BL58" i="6" s="1"/>
  <c r="AZ78" i="6"/>
  <c r="BD78" i="6" s="1"/>
  <c r="AZ83" i="6"/>
  <c r="BD83" i="6" s="1"/>
  <c r="BH83" i="6" s="1"/>
  <c r="BL83" i="6" s="1"/>
  <c r="AZ62" i="6"/>
  <c r="BD62" i="6" s="1"/>
  <c r="AZ47" i="6"/>
  <c r="BD47" i="6" s="1"/>
  <c r="AZ91" i="6"/>
  <c r="BD91" i="6" s="1"/>
  <c r="AZ53" i="6"/>
  <c r="BD53" i="6" s="1"/>
  <c r="BH53" i="6" s="1"/>
  <c r="BL53" i="6" s="1"/>
  <c r="AZ60" i="6"/>
  <c r="BD60" i="6" s="1"/>
  <c r="BH60" i="6" s="1"/>
  <c r="BL60" i="6" s="1"/>
  <c r="AZ65" i="6"/>
  <c r="BD65" i="6" s="1"/>
  <c r="AZ51" i="6"/>
  <c r="BD51" i="6" s="1"/>
  <c r="BH51" i="6" s="1"/>
  <c r="BL51" i="6" s="1"/>
  <c r="AZ49" i="6"/>
  <c r="BD49" i="6" s="1"/>
  <c r="AZ66" i="6"/>
  <c r="BD66" i="6" s="1"/>
  <c r="BH66" i="6" s="1"/>
  <c r="BL66" i="6" s="1"/>
  <c r="AZ89" i="6"/>
  <c r="BD89" i="6" s="1"/>
  <c r="AZ45" i="6"/>
  <c r="BD45" i="6" s="1"/>
  <c r="BH45" i="6" s="1"/>
  <c r="BL45" i="6" s="1"/>
  <c r="AZ82" i="6"/>
  <c r="BD82" i="6" s="1"/>
  <c r="BH82" i="6" s="1"/>
  <c r="BL82" i="6" s="1"/>
  <c r="AZ95" i="6"/>
  <c r="BD95" i="6" s="1"/>
  <c r="AZ52" i="6"/>
  <c r="BD52" i="6" s="1"/>
  <c r="BH52" i="6" s="1"/>
  <c r="BL52" i="6" s="1"/>
  <c r="AZ92" i="6"/>
  <c r="BD92" i="6" s="1"/>
  <c r="AZ74" i="6"/>
  <c r="BD74" i="6" s="1"/>
  <c r="BH74" i="6" s="1"/>
  <c r="BL74" i="6" s="1"/>
  <c r="AZ69" i="6"/>
  <c r="BD69" i="6" s="1"/>
  <c r="BH69" i="6" s="1"/>
  <c r="BL69" i="6" s="1"/>
  <c r="AZ50" i="6"/>
  <c r="BD50" i="6" s="1"/>
  <c r="BH50" i="6" s="1"/>
  <c r="BL50" i="6" s="1"/>
  <c r="AZ84" i="6"/>
  <c r="BD84" i="6" s="1"/>
  <c r="AZ63" i="6"/>
  <c r="BD63" i="6" s="1"/>
  <c r="BH63" i="6" s="1"/>
  <c r="BL63" i="6" s="1"/>
  <c r="AZ57" i="6"/>
  <c r="BD57" i="6" s="1"/>
  <c r="BH57" i="6" s="1"/>
  <c r="BL57" i="6" s="1"/>
  <c r="AZ43" i="6"/>
  <c r="BD43" i="6" s="1"/>
  <c r="BH43" i="6" s="1"/>
  <c r="BL43" i="6" s="1"/>
  <c r="AZ86" i="6"/>
  <c r="BD86" i="6" s="1"/>
  <c r="BH86" i="6" s="1"/>
  <c r="BL86" i="6" s="1"/>
  <c r="AZ70" i="6"/>
  <c r="BD70" i="6" s="1"/>
  <c r="BH70" i="6" s="1"/>
  <c r="BL70" i="6" s="1"/>
  <c r="BG88" i="6"/>
  <c r="BK88" i="6" s="1"/>
  <c r="BA67" i="6"/>
  <c r="BE67" i="6" s="1"/>
  <c r="BI67" i="6" s="1"/>
  <c r="BM67" i="6" s="1"/>
  <c r="A45" i="6"/>
  <c r="AZ94" i="6"/>
  <c r="BD94" i="6" s="1"/>
  <c r="BH94" i="6" s="1"/>
  <c r="BL94" i="6" s="1"/>
  <c r="AZ32" i="6"/>
  <c r="BD32" i="6" s="1"/>
  <c r="AY82" i="6"/>
  <c r="BC82" i="6" s="1"/>
  <c r="AY55" i="6"/>
  <c r="BC55" i="6" s="1"/>
  <c r="BG55" i="6" s="1"/>
  <c r="BK55" i="6" s="1"/>
  <c r="AY81" i="6"/>
  <c r="BC81" i="6" s="1"/>
  <c r="AY69" i="6"/>
  <c r="BC69" i="6" s="1"/>
  <c r="BG69" i="6" s="1"/>
  <c r="BK69" i="6" s="1"/>
  <c r="AY31" i="6"/>
  <c r="BC31" i="6" s="1"/>
  <c r="BG31" i="6" s="1"/>
  <c r="BK31" i="6" s="1"/>
  <c r="BA39" i="6"/>
  <c r="BE39" i="6" s="1"/>
  <c r="BI39" i="6" s="1"/>
  <c r="BM39" i="6" s="1"/>
  <c r="BA80" i="6"/>
  <c r="BE80" i="6" s="1"/>
  <c r="BI80" i="6" s="1"/>
  <c r="BM80" i="6" s="1"/>
  <c r="BG90" i="6"/>
  <c r="BK90" i="6" s="1"/>
  <c r="AZ44" i="6"/>
  <c r="BD44" i="6" s="1"/>
  <c r="BH44" i="6" s="1"/>
  <c r="BL44" i="6" s="1"/>
  <c r="BG75" i="6"/>
  <c r="BK75" i="6" s="1"/>
  <c r="AZ59" i="6"/>
  <c r="BD59" i="6" s="1"/>
  <c r="BH59" i="6" s="1"/>
  <c r="BL59" i="6" s="1"/>
  <c r="AZ64" i="6"/>
  <c r="BD64" i="6" s="1"/>
  <c r="BH64" i="6" s="1"/>
  <c r="BL64" i="6" s="1"/>
  <c r="AY56" i="6"/>
  <c r="BC56" i="6" s="1"/>
  <c r="BG56" i="6" s="1"/>
  <c r="BK56" i="6" s="1"/>
  <c r="AZ73" i="6"/>
  <c r="BD73" i="6" s="1"/>
  <c r="BH73" i="6" s="1"/>
  <c r="BL73" i="6" s="1"/>
  <c r="A148" i="6"/>
  <c r="AY43" i="6"/>
  <c r="BC43" i="6" s="1"/>
  <c r="BB112" i="6"/>
  <c r="BF112" i="6" s="1"/>
  <c r="BB152" i="6"/>
  <c r="BF152" i="6" s="1"/>
  <c r="BB133" i="6"/>
  <c r="BF133" i="6" s="1"/>
  <c r="BB97" i="6"/>
  <c r="BF97" i="6" s="1"/>
  <c r="BB96" i="6"/>
  <c r="BF96" i="6" s="1"/>
  <c r="AZ39" i="6"/>
  <c r="BD39" i="6" s="1"/>
  <c r="AZ40" i="6"/>
  <c r="BD40" i="6" s="1"/>
  <c r="BG77" i="6"/>
  <c r="BK77" i="6" s="1"/>
  <c r="BG76" i="6"/>
  <c r="BK76" i="6" s="1"/>
  <c r="BA78" i="6"/>
  <c r="BE78" i="6" s="1"/>
  <c r="BI78" i="6" s="1"/>
  <c r="BM78" i="6" s="1"/>
  <c r="BA95" i="6"/>
  <c r="BE95" i="6" s="1"/>
  <c r="BI95" i="6" s="1"/>
  <c r="BM95" i="6" s="1"/>
  <c r="BA93" i="6"/>
  <c r="BE93" i="6" s="1"/>
  <c r="BA52" i="6"/>
  <c r="BE52" i="6" s="1"/>
  <c r="BI52" i="6" s="1"/>
  <c r="BM52" i="6" s="1"/>
  <c r="BA66" i="6"/>
  <c r="BE66" i="6" s="1"/>
  <c r="BI66" i="6" s="1"/>
  <c r="BM66" i="6" s="1"/>
  <c r="BA65" i="6"/>
  <c r="BE65" i="6" s="1"/>
  <c r="BI65" i="6" s="1"/>
  <c r="BM65" i="6" s="1"/>
  <c r="BA91" i="6"/>
  <c r="BE91" i="6" s="1"/>
  <c r="BI91" i="6" s="1"/>
  <c r="BM91" i="6" s="1"/>
  <c r="BA92" i="6"/>
  <c r="BE92" i="6" s="1"/>
  <c r="BI92" i="6" s="1"/>
  <c r="BM92" i="6" s="1"/>
  <c r="BA53" i="6"/>
  <c r="BE53" i="6" s="1"/>
  <c r="BI53" i="6" s="1"/>
  <c r="BM53" i="6" s="1"/>
  <c r="BA31" i="6"/>
  <c r="BE31" i="6" s="1"/>
  <c r="BI31" i="6" s="1"/>
  <c r="BM31" i="6" s="1"/>
  <c r="AZ34" i="6"/>
  <c r="BD34" i="6" s="1"/>
  <c r="AZ35" i="6"/>
  <c r="BD35" i="6" s="1"/>
  <c r="AZ76" i="6"/>
  <c r="BD76" i="6" s="1"/>
  <c r="BH76" i="6" s="1"/>
  <c r="BL76" i="6" s="1"/>
  <c r="BG86" i="6"/>
  <c r="BK86" i="6" s="1"/>
  <c r="BA40" i="6"/>
  <c r="BE40" i="6" s="1"/>
  <c r="BI40" i="6" s="1"/>
  <c r="BM40" i="6" s="1"/>
  <c r="AZ71" i="6"/>
  <c r="BD71" i="6" s="1"/>
  <c r="BH71" i="6" s="1"/>
  <c r="BL71" i="6" s="1"/>
  <c r="AZ77" i="6"/>
  <c r="BD77" i="6" s="1"/>
  <c r="BH77" i="6" s="1"/>
  <c r="BL77" i="6" s="1"/>
  <c r="AZ90" i="6"/>
  <c r="BD90" i="6" s="1"/>
  <c r="BH90" i="6" s="1"/>
  <c r="BL90" i="6" s="1"/>
  <c r="BG98" i="6"/>
  <c r="BK98" i="6" s="1"/>
  <c r="AZ75" i="6"/>
  <c r="BD75" i="6" s="1"/>
  <c r="BH75" i="6" s="1"/>
  <c r="BL75" i="6" s="1"/>
  <c r="AZ85" i="6"/>
  <c r="BD85" i="6" s="1"/>
  <c r="BH85" i="6" s="1"/>
  <c r="BL85" i="6" s="1"/>
  <c r="BG94" i="6"/>
  <c r="BK94" i="6" s="1"/>
  <c r="AY42" i="6"/>
  <c r="BC42" i="6" s="1"/>
  <c r="BG42" i="6" s="1"/>
  <c r="BK42" i="6" s="1"/>
  <c r="AZ46" i="6"/>
  <c r="BD46" i="6" s="1"/>
  <c r="BH46" i="6" s="1"/>
  <c r="BL46" i="6" s="1"/>
  <c r="AZ72" i="6"/>
  <c r="BD72" i="6" s="1"/>
  <c r="BH72" i="6" s="1"/>
  <c r="BL72" i="6" s="1"/>
  <c r="BG87" i="6"/>
  <c r="BK87" i="6" s="1"/>
  <c r="AZ56" i="6"/>
  <c r="BD56" i="6" s="1"/>
  <c r="BH56" i="6" s="1"/>
  <c r="BL56" i="6" s="1"/>
  <c r="AY70" i="6"/>
  <c r="BC70" i="6" s="1"/>
  <c r="BG70" i="6" s="1"/>
  <c r="BK70" i="6" s="1"/>
  <c r="AZ79" i="6"/>
  <c r="BD79" i="6" s="1"/>
  <c r="A150" i="6"/>
  <c r="A147" i="6"/>
  <c r="A142" i="6"/>
  <c r="A139" i="6"/>
  <c r="A137" i="6"/>
  <c r="A131" i="6"/>
  <c r="A122" i="6"/>
  <c r="A111" i="6"/>
  <c r="BG103" i="6"/>
  <c r="BK103" i="6" s="1"/>
  <c r="BG102" i="6"/>
  <c r="BK102" i="6" s="1"/>
  <c r="A101" i="6"/>
  <c r="A100" i="6"/>
  <c r="A99" i="6"/>
  <c r="BG73" i="6"/>
  <c r="BK73" i="6" s="1"/>
  <c r="BG72" i="6"/>
  <c r="BK72" i="6" s="1"/>
  <c r="BA41" i="6"/>
  <c r="BE41" i="6" s="1"/>
  <c r="BI41" i="6" s="1"/>
  <c r="BM41" i="6" s="1"/>
  <c r="BB41" i="6"/>
  <c r="BF41" i="6" s="1"/>
  <c r="BJ41" i="6" s="1"/>
  <c r="BN41" i="6" s="1"/>
  <c r="AY41" i="6"/>
  <c r="BC41" i="6" s="1"/>
  <c r="BG41" i="6" s="1"/>
  <c r="BK41" i="6" s="1"/>
  <c r="A51" i="6"/>
  <c r="BG71" i="6"/>
  <c r="BK71" i="6" s="1"/>
  <c r="BG48" i="6"/>
  <c r="BK48" i="6" s="1"/>
  <c r="A48" i="6" s="1"/>
  <c r="BG54" i="6"/>
  <c r="BK54" i="6" s="1"/>
  <c r="A68" i="6"/>
  <c r="BG46" i="6"/>
  <c r="BK46" i="6" s="1"/>
  <c r="BG59" i="6"/>
  <c r="BK59" i="6" s="1"/>
  <c r="BG61" i="6"/>
  <c r="BK61" i="6" s="1"/>
  <c r="BG67" i="6"/>
  <c r="BK67" i="6" s="1"/>
  <c r="BG58" i="6"/>
  <c r="BK58" i="6" s="1"/>
  <c r="AY29" i="6"/>
  <c r="BC29" i="6" s="1"/>
  <c r="BG29" i="6" s="1"/>
  <c r="BK29" i="6" s="1"/>
  <c r="BB29" i="6"/>
  <c r="BF29" i="6" s="1"/>
  <c r="BJ29" i="6" s="1"/>
  <c r="BN29" i="6" s="1"/>
  <c r="BA25" i="6"/>
  <c r="BE25" i="6" s="1"/>
  <c r="BI25" i="6" s="1"/>
  <c r="BM25" i="6" s="1"/>
  <c r="AY25" i="6"/>
  <c r="BC25" i="6" s="1"/>
  <c r="BG25" i="6" s="1"/>
  <c r="BK25" i="6" s="1"/>
  <c r="BA16" i="6"/>
  <c r="BE16" i="6" s="1"/>
  <c r="BI16" i="6" s="1"/>
  <c r="BM16" i="6" s="1"/>
  <c r="BB16" i="6"/>
  <c r="BF16" i="6" s="1"/>
  <c r="BJ16" i="6" s="1"/>
  <c r="BN16" i="6" s="1"/>
  <c r="BA20" i="6"/>
  <c r="BE20" i="6" s="1"/>
  <c r="BI20" i="6" s="1"/>
  <c r="BM20" i="6" s="1"/>
  <c r="AY20" i="6"/>
  <c r="BC20" i="6" s="1"/>
  <c r="BG20" i="6" s="1"/>
  <c r="BK20" i="6" s="1"/>
  <c r="BB20" i="6"/>
  <c r="BF20" i="6" s="1"/>
  <c r="BJ20" i="6" s="1"/>
  <c r="BN20" i="6" s="1"/>
  <c r="AY23" i="6"/>
  <c r="BC23" i="6" s="1"/>
  <c r="BG23" i="6" s="1"/>
  <c r="BK23" i="6" s="1"/>
  <c r="BA23" i="6"/>
  <c r="BE23" i="6" s="1"/>
  <c r="BI23" i="6" s="1"/>
  <c r="BM23" i="6" s="1"/>
  <c r="BB23" i="6"/>
  <c r="BF23" i="6" s="1"/>
  <c r="BJ23" i="6" s="1"/>
  <c r="BN23" i="6" s="1"/>
  <c r="AZ29" i="6"/>
  <c r="BD29" i="6" s="1"/>
  <c r="BB36" i="6"/>
  <c r="BF36" i="6" s="1"/>
  <c r="BJ36" i="6" s="1"/>
  <c r="BN36" i="6" s="1"/>
  <c r="AZ36" i="6"/>
  <c r="BD36" i="6" s="1"/>
  <c r="BA36" i="6"/>
  <c r="BE36" i="6" s="1"/>
  <c r="BI36" i="6" s="1"/>
  <c r="BM36" i="6" s="1"/>
  <c r="AY36" i="6"/>
  <c r="BC36" i="6" s="1"/>
  <c r="BI35" i="6"/>
  <c r="BM35" i="6" s="1"/>
  <c r="BA30" i="6"/>
  <c r="BE30" i="6" s="1"/>
  <c r="BI30" i="6" s="1"/>
  <c r="BM30" i="6" s="1"/>
  <c r="AY30" i="6"/>
  <c r="BC30" i="6" s="1"/>
  <c r="BB30" i="6"/>
  <c r="BF30" i="6" s="1"/>
  <c r="BJ30" i="6" s="1"/>
  <c r="BN30" i="6" s="1"/>
  <c r="AZ30" i="6"/>
  <c r="BD30" i="6" s="1"/>
  <c r="BB33" i="6"/>
  <c r="BF33" i="6" s="1"/>
  <c r="BJ33" i="6" s="1"/>
  <c r="BN33" i="6" s="1"/>
  <c r="BA33" i="6"/>
  <c r="BE33" i="6" s="1"/>
  <c r="BI33" i="6" s="1"/>
  <c r="BM33" i="6" s="1"/>
  <c r="AZ33" i="6"/>
  <c r="BD33" i="6" s="1"/>
  <c r="AY33" i="6"/>
  <c r="BC33" i="6" s="1"/>
  <c r="BG32" i="6"/>
  <c r="BK32" i="6" s="1"/>
  <c r="BB21" i="6"/>
  <c r="BF21" i="6" s="1"/>
  <c r="BJ21" i="6" s="1"/>
  <c r="BN21" i="6" s="1"/>
  <c r="BA21" i="6"/>
  <c r="BE21" i="6" s="1"/>
  <c r="BI21" i="6" s="1"/>
  <c r="BM21" i="6" s="1"/>
  <c r="AY21" i="6"/>
  <c r="BC21" i="6" s="1"/>
  <c r="BG21" i="6" s="1"/>
  <c r="BK21" i="6" s="1"/>
  <c r="AZ38" i="6"/>
  <c r="BD38" i="6" s="1"/>
  <c r="BA38" i="6"/>
  <c r="BE38" i="6" s="1"/>
  <c r="BI38" i="6" s="1"/>
  <c r="BM38" i="6" s="1"/>
  <c r="BB38" i="6"/>
  <c r="BF38" i="6" s="1"/>
  <c r="BJ38" i="6" s="1"/>
  <c r="BN38" i="6" s="1"/>
  <c r="AY38" i="6"/>
  <c r="BC38" i="6" s="1"/>
  <c r="BG38" i="6" s="1"/>
  <c r="BK38" i="6" s="1"/>
  <c r="BA26" i="6"/>
  <c r="BE26" i="6" s="1"/>
  <c r="BI26" i="6" s="1"/>
  <c r="BM26" i="6" s="1"/>
  <c r="BA27" i="6"/>
  <c r="BE27" i="6" s="1"/>
  <c r="BI27" i="6" s="1"/>
  <c r="BM27" i="6" s="1"/>
  <c r="BA28" i="6"/>
  <c r="BE28" i="6" s="1"/>
  <c r="AZ18" i="6"/>
  <c r="BD18" i="6" s="1"/>
  <c r="BH18" i="6" s="1"/>
  <c r="BL18" i="6" s="1"/>
  <c r="AZ21" i="6"/>
  <c r="BD21" i="6" s="1"/>
  <c r="AZ27" i="6"/>
  <c r="BD27" i="6" s="1"/>
  <c r="AZ23" i="6"/>
  <c r="BD23" i="6" s="1"/>
  <c r="AZ22" i="6"/>
  <c r="BD22" i="6" s="1"/>
  <c r="AZ20" i="6"/>
  <c r="BD20" i="6" s="1"/>
  <c r="AZ17" i="6"/>
  <c r="BD17" i="6" s="1"/>
  <c r="BH17" i="6" s="1"/>
  <c r="BL17" i="6" s="1"/>
  <c r="AZ26" i="6"/>
  <c r="BD26" i="6" s="1"/>
  <c r="AZ25" i="6"/>
  <c r="BD25" i="6" s="1"/>
  <c r="AZ24" i="6"/>
  <c r="BD24" i="6" s="1"/>
  <c r="AZ19" i="6"/>
  <c r="BD19" i="6" s="1"/>
  <c r="AY18" i="6"/>
  <c r="BC18" i="6" s="1"/>
  <c r="AY16" i="6"/>
  <c r="BC16" i="6" s="1"/>
  <c r="AY17" i="6"/>
  <c r="BC17" i="6" s="1"/>
  <c r="BH30" i="6" l="1"/>
  <c r="BL30" i="6" s="1"/>
  <c r="BH34" i="6"/>
  <c r="BL34" i="6" s="1"/>
  <c r="BH32" i="6"/>
  <c r="BL32" i="6" s="1"/>
  <c r="BH31" i="6"/>
  <c r="BL31" i="6" s="1"/>
  <c r="BH33" i="6"/>
  <c r="BL33" i="6" s="1"/>
  <c r="BH29" i="6"/>
  <c r="BL29" i="6" s="1"/>
  <c r="BH40" i="6"/>
  <c r="BL40" i="6" s="1"/>
  <c r="BH37" i="6"/>
  <c r="BL37" i="6" s="1"/>
  <c r="BH39" i="6"/>
  <c r="BL39" i="6" s="1"/>
  <c r="BH38" i="6"/>
  <c r="BL38" i="6" s="1"/>
  <c r="BH36" i="6"/>
  <c r="BL36" i="6" s="1"/>
  <c r="BH35" i="6"/>
  <c r="BL35" i="6" s="1"/>
  <c r="A50" i="6"/>
  <c r="A102" i="6"/>
  <c r="A55" i="6"/>
  <c r="A64" i="6"/>
  <c r="A86" i="6"/>
  <c r="A74" i="6"/>
  <c r="A73" i="6"/>
  <c r="A87" i="6"/>
  <c r="A83" i="6"/>
  <c r="A57" i="6"/>
  <c r="A85" i="6"/>
  <c r="A77" i="6"/>
  <c r="BJ112" i="6"/>
  <c r="BN112" i="6" s="1"/>
  <c r="BG81" i="6"/>
  <c r="BK81" i="6" s="1"/>
  <c r="BH95" i="6"/>
  <c r="BL95" i="6" s="1"/>
  <c r="BJ97" i="6"/>
  <c r="BN97" i="6" s="1"/>
  <c r="BH49" i="6"/>
  <c r="BL49" i="6" s="1"/>
  <c r="A70" i="6"/>
  <c r="A53" i="6"/>
  <c r="A76" i="6"/>
  <c r="BJ133" i="6"/>
  <c r="BN133" i="6" s="1"/>
  <c r="A90" i="6"/>
  <c r="BG82" i="6"/>
  <c r="BK82" i="6" s="1"/>
  <c r="BH84" i="6"/>
  <c r="BL84" i="6" s="1"/>
  <c r="BH92" i="6"/>
  <c r="BL92" i="6" s="1"/>
  <c r="BH91" i="6"/>
  <c r="BL91" i="6" s="1"/>
  <c r="BH78" i="6"/>
  <c r="BL78" i="6" s="1"/>
  <c r="BJ96" i="6"/>
  <c r="BN96" i="6" s="1"/>
  <c r="BH62" i="6"/>
  <c r="BL62" i="6" s="1"/>
  <c r="A80" i="6"/>
  <c r="A56" i="6"/>
  <c r="A72" i="6"/>
  <c r="BI93" i="6"/>
  <c r="BM93" i="6" s="1"/>
  <c r="BG43" i="6"/>
  <c r="BK43" i="6" s="1"/>
  <c r="A52" i="6"/>
  <c r="A63" i="6"/>
  <c r="A60" i="6"/>
  <c r="A66" i="6"/>
  <c r="BH79" i="6"/>
  <c r="BL79" i="6" s="1"/>
  <c r="A94" i="6"/>
  <c r="A98" i="6"/>
  <c r="BJ152" i="6"/>
  <c r="BN152" i="6" s="1"/>
  <c r="A75" i="6"/>
  <c r="A69" i="6"/>
  <c r="A88" i="6"/>
  <c r="BH89" i="6"/>
  <c r="BL89" i="6" s="1"/>
  <c r="BH65" i="6"/>
  <c r="BL65" i="6" s="1"/>
  <c r="BH47" i="6"/>
  <c r="BL47" i="6" s="1"/>
  <c r="A103" i="6"/>
  <c r="A41" i="6"/>
  <c r="A59" i="6"/>
  <c r="A67" i="6"/>
  <c r="A42" i="6"/>
  <c r="A54" i="6"/>
  <c r="A58" i="6"/>
  <c r="A44" i="6"/>
  <c r="A61" i="6"/>
  <c r="A46" i="6"/>
  <c r="A71" i="6"/>
  <c r="BG36" i="6"/>
  <c r="BK36" i="6" s="1"/>
  <c r="A35" i="6"/>
  <c r="BG33" i="6"/>
  <c r="BK33" i="6" s="1"/>
  <c r="BG30" i="6"/>
  <c r="BK30" i="6" s="1"/>
  <c r="BH25" i="6"/>
  <c r="BL25" i="6" s="1"/>
  <c r="BG18" i="6"/>
  <c r="BK18" i="6" s="1"/>
  <c r="BH26" i="6"/>
  <c r="BL26" i="6" s="1"/>
  <c r="BH23" i="6"/>
  <c r="BL23" i="6" s="1"/>
  <c r="BI28" i="6"/>
  <c r="BM28" i="6" s="1"/>
  <c r="BH19" i="6"/>
  <c r="BL19" i="6" s="1"/>
  <c r="BH27" i="6"/>
  <c r="BL27" i="6" s="1"/>
  <c r="BG16" i="6"/>
  <c r="BK16" i="6" s="1"/>
  <c r="BH22" i="6"/>
  <c r="BL22" i="6" s="1"/>
  <c r="BG17" i="6"/>
  <c r="BK17" i="6" s="1"/>
  <c r="BH24" i="6"/>
  <c r="BL24" i="6" s="1"/>
  <c r="BH20" i="6"/>
  <c r="BL20" i="6" s="1"/>
  <c r="BH21" i="6"/>
  <c r="BL21" i="6" s="1"/>
  <c r="A21" i="6" s="1"/>
  <c r="A29" i="6" l="1"/>
  <c r="A34" i="6"/>
  <c r="A39" i="6"/>
  <c r="A30" i="6"/>
  <c r="A38" i="6"/>
  <c r="A31" i="6"/>
  <c r="A37" i="6"/>
  <c r="A32" i="6"/>
  <c r="A40" i="6"/>
  <c r="A78" i="6"/>
  <c r="A93" i="6"/>
  <c r="A81" i="6"/>
  <c r="A65" i="6"/>
  <c r="A97" i="6"/>
  <c r="A92" i="6"/>
  <c r="A152" i="6"/>
  <c r="A79" i="6"/>
  <c r="A62" i="6"/>
  <c r="A133" i="6"/>
  <c r="A82" i="6"/>
  <c r="A43" i="6"/>
  <c r="A49" i="6"/>
  <c r="A95" i="6"/>
  <c r="A112" i="6"/>
  <c r="A47" i="6"/>
  <c r="A89" i="6"/>
  <c r="A96" i="6"/>
  <c r="A91" i="6"/>
  <c r="A84" i="6"/>
  <c r="A36" i="6"/>
  <c r="A27" i="6"/>
  <c r="A23" i="6"/>
  <c r="A28" i="6"/>
  <c r="A26" i="6"/>
  <c r="A33" i="6"/>
  <c r="A17" i="6"/>
  <c r="A24" i="6"/>
  <c r="A22" i="6"/>
  <c r="A25" i="6"/>
  <c r="A20" i="6"/>
  <c r="A16" i="6"/>
  <c r="A19" i="6"/>
  <c r="A18" i="6"/>
</calcChain>
</file>

<file path=xl/comments1.xml><?xml version="1.0" encoding="utf-8"?>
<comments xmlns="http://schemas.openxmlformats.org/spreadsheetml/2006/main">
  <authors>
    <author>Christina Mercado</author>
  </authors>
  <commentList>
    <comment ref="AV15" authorId="0">
      <text>
        <r>
          <rPr>
            <b/>
            <sz val="9"/>
            <color indexed="81"/>
            <rFont val="Tahoma"/>
            <family val="2"/>
          </rPr>
          <t>Christina Mercado:</t>
        </r>
        <r>
          <rPr>
            <sz val="9"/>
            <color indexed="81"/>
            <rFont val="Tahoma"/>
            <family val="2"/>
          </rPr>
          <t xml:space="preserve">
The quarter which BW start date falls under</t>
        </r>
      </text>
    </comment>
    <comment ref="AW15" authorId="0">
      <text>
        <r>
          <rPr>
            <b/>
            <sz val="9"/>
            <color indexed="81"/>
            <rFont val="Tahoma"/>
            <family val="2"/>
          </rPr>
          <t>Christina Mercado:</t>
        </r>
        <r>
          <rPr>
            <sz val="9"/>
            <color indexed="81"/>
            <rFont val="Tahoma"/>
            <family val="2"/>
          </rPr>
          <t xml:space="preserve">
The Quarter which BW end date falls under</t>
        </r>
      </text>
    </comment>
    <comment ref="AX15" authorId="0">
      <text>
        <r>
          <rPr>
            <b/>
            <sz val="9"/>
            <color indexed="81"/>
            <rFont val="Tahoma"/>
            <family val="2"/>
          </rPr>
          <t>Christina Mercado:</t>
        </r>
        <r>
          <rPr>
            <sz val="9"/>
            <color indexed="81"/>
            <rFont val="Tahoma"/>
            <family val="2"/>
          </rPr>
          <t xml:space="preserve">
The following 2 matrices use this value to calculate BW pay periods crossing quarters</t>
        </r>
      </text>
    </comment>
  </commentList>
</comments>
</file>

<file path=xl/sharedStrings.xml><?xml version="1.0" encoding="utf-8"?>
<sst xmlns="http://schemas.openxmlformats.org/spreadsheetml/2006/main" count="526" uniqueCount="94">
  <si>
    <t>Journal Source</t>
  </si>
  <si>
    <t>Journal Category</t>
  </si>
  <si>
    <t>Batch Name</t>
  </si>
  <si>
    <t>Journal Header</t>
  </si>
  <si>
    <t>Transaction Line Description</t>
  </si>
  <si>
    <t>Tran Date</t>
  </si>
  <si>
    <t>Tub</t>
  </si>
  <si>
    <t>Org</t>
  </si>
  <si>
    <t>Object</t>
  </si>
  <si>
    <t>Fund</t>
  </si>
  <si>
    <t>Activity</t>
  </si>
  <si>
    <t>Subactivity</t>
  </si>
  <si>
    <t>Root</t>
  </si>
  <si>
    <t>Transaction Amount Debit or (Credit)</t>
  </si>
  <si>
    <t>Units</t>
  </si>
  <si>
    <t>Description 1</t>
  </si>
  <si>
    <t>Description 2</t>
  </si>
  <si>
    <t>Description 3</t>
  </si>
  <si>
    <t>BW End Date</t>
  </si>
  <si>
    <t>BW Start Date</t>
  </si>
  <si>
    <t>Batch Description</t>
  </si>
  <si>
    <t>Originating Document Identifier</t>
  </si>
  <si>
    <t>Originating Document Date</t>
  </si>
  <si>
    <t>Primary Managing Org (Fund)</t>
  </si>
  <si>
    <t>Primary Managing Org (Activity)</t>
  </si>
  <si>
    <t>Fund Type</t>
  </si>
  <si>
    <t>Fund Category</t>
  </si>
  <si>
    <t>Mega Org</t>
  </si>
  <si>
    <t>Super Org</t>
  </si>
  <si>
    <t>Mega Object</t>
  </si>
  <si>
    <t>Giga Object</t>
  </si>
  <si>
    <t>Super Object</t>
  </si>
  <si>
    <t>Tub Local Attribute 1</t>
  </si>
  <si>
    <t>Tub Local Attribute 2</t>
  </si>
  <si>
    <t>Org Local Attribute 1</t>
  </si>
  <si>
    <t>Fund Local Attribute 1</t>
  </si>
  <si>
    <t>Fund Local Attribute 2</t>
  </si>
  <si>
    <t>Activity Local Attribute 1</t>
  </si>
  <si>
    <t>Subactivity Local Attribute 1</t>
  </si>
  <si>
    <t>Root Local Attribute 1</t>
  </si>
  <si>
    <t>Text</t>
  </si>
  <si>
    <t>Q1</t>
  </si>
  <si>
    <t>Q2</t>
  </si>
  <si>
    <t>Q3</t>
  </si>
  <si>
    <t>Q4</t>
  </si>
  <si>
    <t>BW Pay</t>
  </si>
  <si>
    <t>Quarter Start</t>
  </si>
  <si>
    <t>Quarter End</t>
  </si>
  <si>
    <t>Calc</t>
  </si>
  <si>
    <t>Obj Code</t>
  </si>
  <si>
    <t>Trans Date</t>
  </si>
  <si>
    <t>This tool will not work for accruals and journals, only BiWeekly payroll</t>
  </si>
  <si>
    <t>Q</t>
  </si>
  <si>
    <t>Active? (1=yes)</t>
  </si>
  <si>
    <t>(Calculation)</t>
  </si>
  <si>
    <t>Salary earned</t>
  </si>
  <si>
    <t>HIDE</t>
  </si>
  <si>
    <t>Date</t>
  </si>
  <si>
    <t>Amount</t>
  </si>
  <si>
    <t>OBJ</t>
  </si>
  <si>
    <t>DO NOT DELETE -&gt;</t>
  </si>
  <si>
    <t>DATE1</t>
  </si>
  <si>
    <t>DATE2</t>
  </si>
  <si>
    <t>Period of Work Performed</t>
  </si>
  <si>
    <t>Salary to Transfer per FY14 Quarter</t>
  </si>
  <si>
    <t>Transfer Start Date:</t>
  </si>
  <si>
    <t>Transfer End Date:</t>
  </si>
  <si>
    <t>Pct of Transaction Line to move:</t>
  </si>
  <si>
    <t>Tool is for FY14 salary transfers only</t>
  </si>
  <si>
    <t>Detail Listing CSV Data</t>
  </si>
  <si>
    <t>Journal Import PYRL009-PS On-cycle Pyrl 31882855:</t>
  </si>
  <si>
    <t>FG</t>
  </si>
  <si>
    <t>SS</t>
  </si>
  <si>
    <t>M6711</t>
  </si>
  <si>
    <t>S6711</t>
  </si>
  <si>
    <t>M605</t>
  </si>
  <si>
    <t>G601</t>
  </si>
  <si>
    <t>S605</t>
  </si>
  <si>
    <t>Journal Import PYRL009-PS On-cycle Pyrl 32019857:</t>
  </si>
  <si>
    <t>Journal Import PYRL009-PS On-cycle Pyrl 32145139:</t>
  </si>
  <si>
    <t>Journal Import PYRL009-PS On-cycle Pyrl 32281645:</t>
  </si>
  <si>
    <t>Journal Import PYRL009-PS On-cycle Pyrl 32404790:</t>
  </si>
  <si>
    <t>Journal Import PYRL009-PS On-cycle Pyrl 32547140:</t>
  </si>
  <si>
    <t>Journal Import PYRL009-PS On-cycle Pyrl 32666075:</t>
  </si>
  <si>
    <t>Journal Import PYRL009-PS On-cycle Pyrl 32772922:</t>
  </si>
  <si>
    <t>Journal Import PYRL009-PS On-cycle Pyrl 32899747:</t>
  </si>
  <si>
    <t>INSTRUCTIONS</t>
  </si>
  <si>
    <t>IMPORTANT NOTES</t>
  </si>
  <si>
    <t>2. Indicate time period for salary transfer * must be for current FY only</t>
  </si>
  <si>
    <t>FY14 Quarters in Xfer Period</t>
  </si>
  <si>
    <t>3. Indicate % of the Transaction Amount to be moved, use 100% to move everything</t>
  </si>
  <si>
    <t xml:space="preserve">Please contact christina.mercado@wyss.harvard.edu with any questions, comments, or suggestions </t>
  </si>
  <si>
    <t>1. Drop entire CSV for bi-weekly pay into cell B16 below (B15 if header is included)</t>
  </si>
  <si>
    <t>BIWEEKLY SALARY TRANSFER TOOL - FY 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</si>
</sst>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7" formatCode="&quot;$&quot;#,##0.00_);\(&quot;$&quot;#,##0.00\)"/>
    <numFmt numFmtId="44" formatCode="_(&quot;$&quot;* #,##0.00_);_(&quot;$&quot;* \(#,##0.00\);_(&quot;$&quot;* &quot;-&quot;??_);_(@_)"/>
    <numFmt numFmtId="164" formatCode="&quot;$&quot;#,##0.00"/>
    <numFmt numFmtId="165" formatCode="[$-409]d\-mmm\-yy;@"/>
    <numFmt numFmtId="166" formatCode="0000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4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114">
    <xf numFmtId="0" fontId="0" fillId="0" borderId="0" xfId="0"/>
    <xf numFmtId="0" fontId="0" fillId="0" borderId="0" xfId="0" applyAlignment="1">
      <alignment wrapText="1"/>
    </xf>
    <xf numFmtId="165" fontId="0" fillId="0" borderId="0" xfId="0" applyNumberFormat="1"/>
    <xf numFmtId="164" fontId="21" fillId="35" borderId="0" xfId="0" applyNumberFormat="1" applyFont="1" applyFill="1" applyBorder="1" applyAlignment="1">
      <alignment wrapText="1"/>
    </xf>
    <xf numFmtId="14" fontId="21" fillId="35" borderId="0" xfId="0" applyNumberFormat="1" applyFont="1" applyFill="1" applyBorder="1" applyAlignment="1">
      <alignment wrapText="1"/>
    </xf>
    <xf numFmtId="0" fontId="21" fillId="35" borderId="0" xfId="0" applyFont="1" applyFill="1" applyBorder="1" applyAlignment="1">
      <alignment wrapText="1"/>
    </xf>
    <xf numFmtId="165" fontId="21" fillId="0" borderId="0" xfId="0" applyNumberFormat="1" applyFont="1" applyAlignment="1">
      <alignment wrapText="1"/>
    </xf>
    <xf numFmtId="0" fontId="0" fillId="0" borderId="0" xfId="0"/>
    <xf numFmtId="0" fontId="0" fillId="0" borderId="0" xfId="0" applyFill="1"/>
    <xf numFmtId="0" fontId="0" fillId="0" borderId="0" xfId="0" applyBorder="1"/>
    <xf numFmtId="0" fontId="0" fillId="0" borderId="0" xfId="0" applyAlignment="1"/>
    <xf numFmtId="0" fontId="21" fillId="0" borderId="0" xfId="0" applyFont="1" applyAlignment="1">
      <alignment wrapText="1"/>
    </xf>
    <xf numFmtId="14" fontId="0" fillId="0" borderId="0" xfId="0" applyNumberFormat="1" applyFill="1" applyBorder="1"/>
    <xf numFmtId="14" fontId="18" fillId="35" borderId="0" xfId="0" applyNumberFormat="1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/>
    <xf numFmtId="14" fontId="0" fillId="0" borderId="0" xfId="0" applyNumberFormat="1" applyFill="1" applyBorder="1" applyAlignment="1">
      <alignment horizontal="right"/>
    </xf>
    <xf numFmtId="9" fontId="0" fillId="0" borderId="0" xfId="1" applyFont="1" applyFill="1" applyBorder="1"/>
    <xf numFmtId="0" fontId="0" fillId="0" borderId="0" xfId="0" applyNumberFormat="1" applyFill="1" applyBorder="1" applyAlignment="1">
      <alignment horizontal="left"/>
    </xf>
    <xf numFmtId="0" fontId="0" fillId="0" borderId="18" xfId="0" applyFill="1" applyBorder="1"/>
    <xf numFmtId="164" fontId="21" fillId="35" borderId="14" xfId="0" applyNumberFormat="1" applyFont="1" applyFill="1" applyBorder="1" applyAlignment="1">
      <alignment wrapText="1"/>
    </xf>
    <xf numFmtId="164" fontId="21" fillId="35" borderId="15" xfId="0" applyNumberFormat="1" applyFont="1" applyFill="1" applyBorder="1" applyAlignment="1">
      <alignment wrapText="1"/>
    </xf>
    <xf numFmtId="0" fontId="21" fillId="35" borderId="15" xfId="0" applyFont="1" applyFill="1" applyBorder="1" applyAlignment="1">
      <alignment wrapText="1"/>
    </xf>
    <xf numFmtId="0" fontId="21" fillId="34" borderId="15" xfId="0" applyFont="1" applyFill="1" applyBorder="1" applyAlignment="1">
      <alignment wrapText="1"/>
    </xf>
    <xf numFmtId="0" fontId="21" fillId="34" borderId="0" xfId="0" applyFont="1" applyFill="1" applyBorder="1" applyAlignment="1">
      <alignment wrapText="1"/>
    </xf>
    <xf numFmtId="0" fontId="21" fillId="34" borderId="14" xfId="0" applyFont="1" applyFill="1" applyBorder="1" applyAlignment="1">
      <alignment wrapText="1"/>
    </xf>
    <xf numFmtId="44" fontId="21" fillId="34" borderId="15" xfId="43" applyFont="1" applyFill="1" applyBorder="1" applyAlignment="1">
      <alignment wrapText="1"/>
    </xf>
    <xf numFmtId="0" fontId="21" fillId="34" borderId="0" xfId="0" applyNumberFormat="1" applyFont="1" applyFill="1" applyBorder="1" applyAlignment="1">
      <alignment wrapText="1"/>
    </xf>
    <xf numFmtId="0" fontId="21" fillId="34" borderId="14" xfId="0" applyNumberFormat="1" applyFont="1" applyFill="1" applyBorder="1" applyAlignment="1">
      <alignment wrapText="1"/>
    </xf>
    <xf numFmtId="14" fontId="21" fillId="35" borderId="15" xfId="0" applyNumberFormat="1" applyFont="1" applyFill="1" applyBorder="1" applyAlignment="1">
      <alignment wrapText="1"/>
    </xf>
    <xf numFmtId="14" fontId="0" fillId="34" borderId="0" xfId="0" applyNumberFormat="1" applyFill="1" applyBorder="1"/>
    <xf numFmtId="14" fontId="0" fillId="34" borderId="0" xfId="0" applyNumberFormat="1" applyFill="1" applyBorder="1" applyAlignment="1">
      <alignment horizontal="right"/>
    </xf>
    <xf numFmtId="0" fontId="0" fillId="0" borderId="0" xfId="0" applyBorder="1" applyAlignment="1">
      <alignment horizontal="left"/>
    </xf>
    <xf numFmtId="0" fontId="0" fillId="34" borderId="0" xfId="0" applyFill="1" applyBorder="1"/>
    <xf numFmtId="0" fontId="0" fillId="0" borderId="10" xfId="0" applyFill="1" applyBorder="1"/>
    <xf numFmtId="15" fontId="0" fillId="0" borderId="0" xfId="0" applyNumberFormat="1"/>
    <xf numFmtId="14" fontId="0" fillId="0" borderId="0" xfId="0" applyNumberFormat="1"/>
    <xf numFmtId="7" fontId="0" fillId="0" borderId="0" xfId="0" applyNumberFormat="1"/>
    <xf numFmtId="0" fontId="0" fillId="0" borderId="0" xfId="0" applyNumberFormat="1"/>
    <xf numFmtId="0" fontId="0" fillId="0" borderId="0" xfId="43" applyNumberFormat="1" applyFont="1"/>
    <xf numFmtId="164" fontId="0" fillId="0" borderId="0" xfId="0" applyNumberFormat="1"/>
    <xf numFmtId="0" fontId="16" fillId="0" borderId="0" xfId="0" applyFont="1"/>
    <xf numFmtId="0" fontId="0" fillId="0" borderId="0" xfId="0" applyAlignment="1">
      <alignment horizontal="right"/>
    </xf>
    <xf numFmtId="165" fontId="0" fillId="0" borderId="0" xfId="0" applyNumberFormat="1" applyAlignment="1">
      <alignment wrapText="1"/>
    </xf>
    <xf numFmtId="0" fontId="0" fillId="0" borderId="0" xfId="0" applyBorder="1" applyAlignment="1">
      <alignment wrapText="1"/>
    </xf>
    <xf numFmtId="165" fontId="0" fillId="0" borderId="0" xfId="0" applyNumberFormat="1" applyBorder="1" applyAlignment="1">
      <alignment wrapText="1"/>
    </xf>
    <xf numFmtId="0" fontId="16" fillId="35" borderId="16" xfId="0" applyFont="1" applyFill="1" applyBorder="1" applyAlignment="1">
      <alignment horizontal="center" vertical="center" wrapText="1"/>
    </xf>
    <xf numFmtId="0" fontId="16" fillId="35" borderId="10" xfId="0" applyFont="1" applyFill="1" applyBorder="1" applyAlignment="1">
      <alignment horizontal="center" vertical="center" wrapText="1"/>
    </xf>
    <xf numFmtId="0" fontId="16" fillId="35" borderId="17" xfId="0" applyFont="1" applyFill="1" applyBorder="1" applyAlignment="1">
      <alignment horizontal="center" vertical="center" wrapText="1"/>
    </xf>
    <xf numFmtId="44" fontId="0" fillId="0" borderId="0" xfId="43" applyFont="1"/>
    <xf numFmtId="166" fontId="0" fillId="0" borderId="0" xfId="0" applyNumberFormat="1"/>
    <xf numFmtId="0" fontId="16" fillId="35" borderId="16" xfId="0" applyFont="1" applyFill="1" applyBorder="1" applyAlignment="1">
      <alignment horizontal="center" vertical="center"/>
    </xf>
    <xf numFmtId="0" fontId="16" fillId="35" borderId="10" xfId="0" applyFont="1" applyFill="1" applyBorder="1" applyAlignment="1">
      <alignment horizontal="center" vertical="center"/>
    </xf>
    <xf numFmtId="0" fontId="24" fillId="0" borderId="0" xfId="0" applyFont="1" applyBorder="1"/>
    <xf numFmtId="0" fontId="16" fillId="0" borderId="0" xfId="0" applyFont="1" applyFill="1" applyBorder="1" applyAlignment="1">
      <alignment horizontal="right"/>
    </xf>
    <xf numFmtId="0" fontId="25" fillId="0" borderId="0" xfId="0" applyFont="1" applyFill="1" applyBorder="1" applyAlignment="1">
      <alignment vertical="top" wrapText="1"/>
    </xf>
    <xf numFmtId="9" fontId="16" fillId="0" borderId="0" xfId="1" applyFont="1" applyFill="1" applyBorder="1" applyAlignment="1">
      <alignment vertical="center"/>
    </xf>
    <xf numFmtId="3" fontId="21" fillId="35" borderId="0" xfId="0" applyNumberFormat="1" applyFont="1" applyFill="1" applyBorder="1" applyAlignment="1">
      <alignment wrapText="1"/>
    </xf>
    <xf numFmtId="0" fontId="26" fillId="0" borderId="0" xfId="0" applyFont="1"/>
    <xf numFmtId="0" fontId="23" fillId="36" borderId="21" xfId="0" applyFont="1" applyFill="1" applyBorder="1" applyAlignment="1">
      <alignment vertical="center"/>
    </xf>
    <xf numFmtId="0" fontId="21" fillId="0" borderId="0" xfId="0" applyFont="1"/>
    <xf numFmtId="165" fontId="21" fillId="0" borderId="0" xfId="0" applyNumberFormat="1" applyFont="1"/>
    <xf numFmtId="166" fontId="21" fillId="0" borderId="0" xfId="0" applyNumberFormat="1" applyFont="1"/>
    <xf numFmtId="0" fontId="27" fillId="0" borderId="10" xfId="0" applyFont="1" applyFill="1" applyBorder="1" applyAlignment="1">
      <alignment vertical="top" wrapText="1"/>
    </xf>
    <xf numFmtId="0" fontId="27" fillId="0" borderId="10" xfId="0" applyFont="1" applyFill="1" applyBorder="1"/>
    <xf numFmtId="0" fontId="21" fillId="0" borderId="10" xfId="0" applyFont="1" applyBorder="1" applyAlignment="1">
      <alignment wrapText="1"/>
    </xf>
    <xf numFmtId="0" fontId="27" fillId="0" borderId="10" xfId="0" applyFont="1" applyFill="1" applyBorder="1" applyAlignment="1">
      <alignment vertical="top"/>
    </xf>
    <xf numFmtId="0" fontId="21" fillId="0" borderId="10" xfId="0" applyFont="1" applyFill="1" applyBorder="1"/>
    <xf numFmtId="0" fontId="28" fillId="0" borderId="10" xfId="0" applyFont="1" applyFill="1" applyBorder="1" applyAlignment="1">
      <alignment vertical="top" wrapText="1"/>
    </xf>
    <xf numFmtId="0" fontId="0" fillId="0" borderId="0" xfId="0" applyAlignment="1" applyProtection="1">
      <alignment wrapText="1"/>
      <protection locked="0"/>
    </xf>
    <xf numFmtId="0" fontId="16" fillId="35" borderId="16" xfId="0" applyFont="1" applyFill="1" applyBorder="1" applyAlignment="1" applyProtection="1">
      <alignment horizontal="center" vertical="center" wrapText="1"/>
      <protection locked="0"/>
    </xf>
    <xf numFmtId="0" fontId="16" fillId="35" borderId="10" xfId="0" applyFont="1" applyFill="1" applyBorder="1" applyAlignment="1" applyProtection="1">
      <alignment horizontal="center" vertical="center" wrapText="1"/>
      <protection locked="0"/>
    </xf>
    <xf numFmtId="166" fontId="16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16" fillId="35" borderId="17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 applyProtection="1">
      <alignment wrapText="1"/>
      <protection locked="0"/>
    </xf>
    <xf numFmtId="0" fontId="0" fillId="0" borderId="1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165" fontId="0" fillId="0" borderId="0" xfId="0" applyNumberFormat="1" applyBorder="1" applyAlignment="1" applyProtection="1">
      <alignment wrapText="1"/>
      <protection locked="0"/>
    </xf>
    <xf numFmtId="166" fontId="0" fillId="0" borderId="0" xfId="0" applyNumberFormat="1" applyBorder="1" applyAlignment="1" applyProtection="1">
      <alignment wrapText="1"/>
      <protection locked="0"/>
    </xf>
    <xf numFmtId="44" fontId="0" fillId="0" borderId="0" xfId="43" applyFont="1" applyBorder="1" applyAlignment="1" applyProtection="1">
      <alignment wrapText="1"/>
      <protection locked="0"/>
    </xf>
    <xf numFmtId="0" fontId="0" fillId="0" borderId="14" xfId="0" applyBorder="1" applyProtection="1">
      <protection locked="0"/>
    </xf>
    <xf numFmtId="0" fontId="0" fillId="0" borderId="0" xfId="0" applyProtection="1">
      <protection locked="0"/>
    </xf>
    <xf numFmtId="165" fontId="0" fillId="0" borderId="0" xfId="0" applyNumberFormat="1" applyProtection="1">
      <protection locked="0"/>
    </xf>
    <xf numFmtId="166" fontId="0" fillId="0" borderId="0" xfId="0" applyNumberFormat="1" applyProtection="1">
      <protection locked="0"/>
    </xf>
    <xf numFmtId="44" fontId="0" fillId="0" borderId="0" xfId="43" applyFont="1" applyProtection="1">
      <protection locked="0"/>
    </xf>
    <xf numFmtId="14" fontId="16" fillId="33" borderId="19" xfId="0" applyNumberFormat="1" applyFont="1" applyFill="1" applyBorder="1" applyProtection="1">
      <protection locked="0"/>
    </xf>
    <xf numFmtId="9" fontId="16" fillId="33" borderId="19" xfId="1" applyFont="1" applyFill="1" applyBorder="1" applyAlignment="1" applyProtection="1">
      <alignment vertical="center"/>
      <protection locked="0"/>
    </xf>
    <xf numFmtId="0" fontId="21" fillId="0" borderId="0" xfId="0" applyFont="1" applyFill="1" applyProtection="1">
      <protection locked="0"/>
    </xf>
    <xf numFmtId="0" fontId="27" fillId="0" borderId="10" xfId="0" applyFont="1" applyFill="1" applyBorder="1" applyAlignment="1">
      <alignment wrapText="1"/>
    </xf>
    <xf numFmtId="0" fontId="24" fillId="0" borderId="0" xfId="0" applyFont="1" applyBorder="1" applyProtection="1">
      <protection locked="0"/>
    </xf>
    <xf numFmtId="0" fontId="0" fillId="0" borderId="0" xfId="0" applyBorder="1" applyProtection="1">
      <protection locked="0"/>
    </xf>
    <xf numFmtId="0" fontId="21" fillId="0" borderId="0" xfId="0" applyFont="1" applyBorder="1" applyAlignment="1" applyProtection="1">
      <alignment wrapText="1"/>
      <protection locked="0"/>
    </xf>
    <xf numFmtId="15" fontId="21" fillId="0" borderId="0" xfId="0" applyNumberFormat="1" applyFont="1" applyBorder="1" applyAlignment="1" applyProtection="1">
      <alignment wrapText="1"/>
      <protection locked="0"/>
    </xf>
    <xf numFmtId="0" fontId="0" fillId="0" borderId="15" xfId="0" applyBorder="1" applyProtection="1">
      <protection locked="0"/>
    </xf>
    <xf numFmtId="0" fontId="0" fillId="37" borderId="0" xfId="0" applyFill="1"/>
    <xf numFmtId="0" fontId="21" fillId="37" borderId="0" xfId="0" applyFont="1" applyFill="1"/>
    <xf numFmtId="0" fontId="27" fillId="37" borderId="10" xfId="0" applyFont="1" applyFill="1" applyBorder="1" applyAlignment="1">
      <alignment vertical="top" wrapText="1"/>
    </xf>
    <xf numFmtId="0" fontId="27" fillId="0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left" wrapText="1"/>
    </xf>
    <xf numFmtId="0" fontId="23" fillId="36" borderId="20" xfId="0" applyFont="1" applyFill="1" applyBorder="1" applyAlignment="1">
      <alignment horizontal="center" vertical="center" wrapText="1"/>
    </xf>
    <xf numFmtId="0" fontId="23" fillId="36" borderId="21" xfId="0" applyFont="1" applyFill="1" applyBorder="1" applyAlignment="1">
      <alignment horizontal="center" vertical="center" wrapText="1"/>
    </xf>
    <xf numFmtId="0" fontId="13" fillId="36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right"/>
    </xf>
    <xf numFmtId="0" fontId="23" fillId="36" borderId="11" xfId="0" applyFont="1" applyFill="1" applyBorder="1" applyAlignment="1" applyProtection="1">
      <alignment horizontal="center" vertical="center"/>
    </xf>
    <xf numFmtId="0" fontId="23" fillId="36" borderId="12" xfId="0" applyFont="1" applyFill="1" applyBorder="1" applyAlignment="1" applyProtection="1">
      <alignment horizontal="center" vertical="center"/>
    </xf>
    <xf numFmtId="0" fontId="23" fillId="36" borderId="13" xfId="0" applyFont="1" applyFill="1" applyBorder="1" applyAlignment="1" applyProtection="1">
      <alignment horizontal="center" vertical="center"/>
    </xf>
    <xf numFmtId="0" fontId="23" fillId="36" borderId="20" xfId="0" applyFont="1" applyFill="1" applyBorder="1" applyAlignment="1">
      <alignment horizontal="center" vertical="center"/>
    </xf>
    <xf numFmtId="0" fontId="23" fillId="36" borderId="21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/>
    </xf>
    <xf numFmtId="0" fontId="23" fillId="36" borderId="22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right" vertical="top" wrapText="1"/>
    </xf>
  </cellXfs>
  <cellStyles count="44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43" builtinId="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123268</xdr:colOff>
      <xdr:row>0</xdr:row>
      <xdr:rowOff>211091</xdr:rowOff>
    </xdr:from>
    <xdr:to>
      <xdr:col>3</xdr:col>
      <xdr:colOff>403413</xdr:colOff>
      <xdr:row>1</xdr:row>
      <xdr:rowOff>669920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3268" y="211091"/>
          <a:ext cx="2106704" cy="72777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45</xdr:col>
          <xdr:colOff>66675</xdr:colOff>
          <xdr:row>0</xdr:row>
          <xdr:rowOff>104775</xdr:rowOff>
        </xdr:from>
        <xdr:to>
          <xdr:col>47</xdr:col>
          <xdr:colOff>76200</xdr:colOff>
          <xdr:row>1</xdr:row>
          <xdr:rowOff>123825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</a:rPr>
                <a:t>Reset Page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A1:BZ180"/>
  <sheetViews>
    <sheetView showZeros="0" tabSelected="1" topLeftCell="B1" zoomScale="70" zoomScaleNormal="70" workbookViewId="0">
      <selection activeCell="I9" sqref="I9"/>
    </sheetView>
  </sheetViews>
  <sheetFormatPr defaultRowHeight="15" outlineLevelCol="1" x14ac:dyDescent="0.25"/>
  <cols>
    <col min="1" max="1" width="9.140625" style="84" hidden="1" customWidth="1" outlineLevel="1"/>
    <col min="2" max="2" width="16.140625" style="7" customWidth="1" collapsed="1"/>
    <col min="3" max="3" width="11.28515625" style="7" bestFit="1" customWidth="1"/>
    <col min="4" max="4" width="25.42578125" style="7" customWidth="1"/>
    <col min="5" max="5" width="33.42578125" style="7" hidden="1" customWidth="1" outlineLevel="1"/>
    <col min="6" max="6" width="16.140625" style="7" bestFit="1" customWidth="1" collapsed="1"/>
    <col min="7" max="7" width="14.7109375" style="2" bestFit="1" customWidth="1"/>
    <col min="8" max="12" width="9.28515625" style="7" bestFit="1" customWidth="1"/>
    <col min="13" max="13" width="10.7109375" style="53" customWidth="1"/>
    <col min="14" max="14" width="10.42578125" style="7" bestFit="1" customWidth="1"/>
    <col min="15" max="15" width="11.7109375" style="7" customWidth="1"/>
    <col min="16" max="16" width="5.28515625" style="7" hidden="1" customWidth="1" outlineLevel="1"/>
    <col min="17" max="17" width="10.7109375" style="7" customWidth="1" collapsed="1"/>
    <col min="18" max="18" width="17.42578125" style="7" bestFit="1" customWidth="1"/>
    <col min="19" max="21" width="9.140625" style="7" hidden="1" customWidth="1" outlineLevel="1"/>
    <col min="22" max="22" width="6.140625" style="7" hidden="1" customWidth="1" outlineLevel="1"/>
    <col min="23" max="41" width="9.140625" style="7" hidden="1" customWidth="1" outlineLevel="1"/>
    <col min="42" max="42" width="9.140625" style="7" customWidth="1" collapsed="1"/>
    <col min="43" max="43" width="9.140625" style="7" hidden="1" customWidth="1" outlineLevel="1"/>
    <col min="44" max="44" width="13.5703125" style="7" customWidth="1" collapsed="1"/>
    <col min="45" max="45" width="13" style="7" customWidth="1"/>
    <col min="46" max="46" width="3.7109375" style="7" customWidth="1"/>
    <col min="47" max="47" width="11.7109375" style="7" hidden="1" customWidth="1" outlineLevel="1"/>
    <col min="48" max="50" width="10.7109375" style="7" hidden="1" customWidth="1" outlineLevel="1"/>
    <col min="51" max="51" width="10.42578125" style="7" hidden="1" customWidth="1" outlineLevel="1"/>
    <col min="52" max="52" width="11.85546875" style="7" hidden="1" customWidth="1" outlineLevel="1"/>
    <col min="53" max="54" width="11.140625" style="7" hidden="1" customWidth="1" outlineLevel="1"/>
    <col min="55" max="55" width="11.7109375" style="7" customWidth="1" collapsed="1"/>
    <col min="56" max="56" width="14.85546875" style="7" customWidth="1"/>
    <col min="57" max="57" width="9.85546875" style="7" customWidth="1"/>
    <col min="58" max="58" width="11.7109375" style="7" customWidth="1"/>
    <col min="59" max="59" width="11.140625" style="7" hidden="1" customWidth="1" outlineLevel="1"/>
    <col min="60" max="60" width="10.5703125" style="7" hidden="1" customWidth="1" outlineLevel="1"/>
    <col min="61" max="62" width="9.140625" style="7" hidden="1" customWidth="1" outlineLevel="1"/>
    <col min="63" max="63" width="11.7109375" style="7" customWidth="1" collapsed="1"/>
    <col min="64" max="66" width="11.7109375" style="7" customWidth="1"/>
    <col min="67" max="67" width="9.28515625" style="7" bestFit="1" customWidth="1"/>
    <col min="68" max="68" width="10" style="7" bestFit="1" customWidth="1"/>
    <col min="69" max="16384" width="9.140625" style="7"/>
  </cols>
  <sheetData>
    <row r="1" spans="1:78" ht="21" x14ac:dyDescent="0.35">
      <c r="A1" s="90" t="s">
        <v>56</v>
      </c>
      <c r="B1" s="97"/>
      <c r="C1" s="98"/>
      <c r="D1" s="98"/>
      <c r="E1" s="63"/>
      <c r="F1" s="63" t="s">
        <v>93</v>
      </c>
      <c r="G1" s="64"/>
      <c r="H1" s="63"/>
      <c r="I1" s="63"/>
      <c r="J1" s="63"/>
      <c r="K1" s="61" t="s">
        <v>86</v>
      </c>
      <c r="L1" s="63"/>
      <c r="M1" s="65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100" t="s">
        <v>88</v>
      </c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</row>
    <row r="2" spans="1:78" s="8" customFormat="1" ht="59.25" customHeight="1" x14ac:dyDescent="0.25">
      <c r="A2" s="90" t="s">
        <v>56</v>
      </c>
      <c r="B2" s="99"/>
      <c r="C2" s="99"/>
      <c r="D2" s="99"/>
      <c r="E2" s="66"/>
      <c r="F2" s="101" t="s">
        <v>91</v>
      </c>
      <c r="G2" s="101"/>
      <c r="H2" s="101"/>
      <c r="I2" s="68"/>
      <c r="J2" s="68"/>
      <c r="K2" s="100" t="s">
        <v>92</v>
      </c>
      <c r="L2" s="100"/>
      <c r="M2" s="100"/>
      <c r="N2" s="100"/>
      <c r="O2" s="100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91"/>
      <c r="AQ2" s="100" t="s">
        <v>90</v>
      </c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67"/>
      <c r="BH2" s="67"/>
      <c r="BI2" s="67"/>
      <c r="BJ2" s="67"/>
      <c r="BK2" s="71"/>
      <c r="BL2" s="71"/>
      <c r="BM2" s="71"/>
      <c r="BN2" s="71"/>
      <c r="BO2" s="70"/>
      <c r="BP2" s="70"/>
      <c r="BQ2" s="69"/>
      <c r="BR2" s="70"/>
      <c r="BS2" s="37"/>
      <c r="BT2" s="37"/>
      <c r="BU2" s="37"/>
      <c r="BV2" s="37"/>
      <c r="BW2" s="37"/>
      <c r="BX2" s="37"/>
      <c r="BY2" s="37"/>
      <c r="BZ2" s="37"/>
    </row>
    <row r="3" spans="1:78" x14ac:dyDescent="0.25">
      <c r="K3" s="7" t="s">
        <v>87</v>
      </c>
      <c r="BA3" s="7" t="s">
        <v>52</v>
      </c>
    </row>
    <row r="4" spans="1:78" x14ac:dyDescent="0.25">
      <c r="K4" s="10" t="s">
        <v>51</v>
      </c>
    </row>
    <row r="5" spans="1:78" x14ac:dyDescent="0.25">
      <c r="K5" s="10" t="s">
        <v>68</v>
      </c>
    </row>
    <row r="7" spans="1:78" ht="15" customHeight="1" x14ac:dyDescent="0.25">
      <c r="AR7" s="14"/>
      <c r="AS7" s="14"/>
      <c r="AT7" s="15" t="s">
        <v>52</v>
      </c>
      <c r="AU7" s="14"/>
      <c r="AV7" s="14"/>
      <c r="AW7" s="14"/>
      <c r="AX7" s="14"/>
      <c r="AY7" s="33">
        <v>1</v>
      </c>
      <c r="AZ7" s="33">
        <v>41455</v>
      </c>
      <c r="BA7" s="14">
        <v>0</v>
      </c>
      <c r="BB7" s="14"/>
      <c r="BC7" s="104" t="s">
        <v>89</v>
      </c>
      <c r="BD7" s="104"/>
      <c r="BE7" s="15" t="s">
        <v>52</v>
      </c>
      <c r="BF7" s="14"/>
      <c r="BG7" s="16" t="s">
        <v>53</v>
      </c>
      <c r="BH7" s="14"/>
      <c r="BI7" s="14"/>
      <c r="BJ7" s="14"/>
      <c r="BK7" s="14"/>
      <c r="BL7" s="14"/>
      <c r="BM7" s="14"/>
      <c r="BN7" s="14"/>
      <c r="BO7" s="8"/>
    </row>
    <row r="8" spans="1:78" ht="15" customHeight="1" x14ac:dyDescent="0.25">
      <c r="AP8" s="105" t="s">
        <v>65</v>
      </c>
      <c r="AQ8" s="105"/>
      <c r="AR8" s="105"/>
      <c r="AS8" s="88">
        <v>41456</v>
      </c>
      <c r="AT8" s="21">
        <f>VLOOKUP($AS$8,$AY$8:$BA$11,3,1)</f>
        <v>1</v>
      </c>
      <c r="AU8" s="9"/>
      <c r="AV8" s="9"/>
      <c r="AW8" s="12"/>
      <c r="AX8" s="12"/>
      <c r="AY8" s="33">
        <v>41456</v>
      </c>
      <c r="AZ8" s="34">
        <v>41547</v>
      </c>
      <c r="BA8" s="35">
        <v>1</v>
      </c>
      <c r="BB8" s="9"/>
      <c r="BC8" s="13">
        <f>MAX(AY8,$AS$8)*$BG$8</f>
        <v>41456</v>
      </c>
      <c r="BD8" s="13">
        <f>MIN(AZ8,AS9)*$BG$8</f>
        <v>41547</v>
      </c>
      <c r="BE8" s="17">
        <v>1</v>
      </c>
      <c r="BF8" s="18" t="str">
        <f>IF(BE8=$AT$8,"Start",IF(BE8=$AT$9,"End",""))</f>
        <v>Start</v>
      </c>
      <c r="BG8" s="36">
        <f>IF(AND(BE8&gt;=$AT$8,BE8&lt;=$AT$9),1,0)</f>
        <v>1</v>
      </c>
      <c r="BH8" s="14"/>
      <c r="BI8" s="14"/>
      <c r="BJ8" s="14"/>
      <c r="BM8" s="14"/>
      <c r="BN8" s="14"/>
    </row>
    <row r="9" spans="1:78" x14ac:dyDescent="0.25">
      <c r="AP9" s="44"/>
      <c r="AQ9" s="44"/>
      <c r="AR9" s="57" t="s">
        <v>66</v>
      </c>
      <c r="AS9" s="88">
        <v>41820</v>
      </c>
      <c r="AT9" s="21">
        <f>VLOOKUP($AS$9,$AY$8:$BA$11,3,1)</f>
        <v>4</v>
      </c>
      <c r="AU9" s="9"/>
      <c r="AV9" s="9"/>
      <c r="AW9" s="12"/>
      <c r="AX9" s="12"/>
      <c r="AY9" s="33">
        <v>41548</v>
      </c>
      <c r="AZ9" s="34">
        <v>41639</v>
      </c>
      <c r="BA9" s="35">
        <v>2</v>
      </c>
      <c r="BB9" s="9"/>
      <c r="BC9" s="13">
        <f>MAX(AY9,$AS$8)*$BG$9</f>
        <v>41548</v>
      </c>
      <c r="BD9" s="13">
        <f>MIN(AZ9,AS9)*$BG$9</f>
        <v>41639</v>
      </c>
      <c r="BE9" s="17">
        <v>2</v>
      </c>
      <c r="BF9" s="18" t="str">
        <f>IF(BE9=$AT$8,"Start",IF(BE9=$AT$9,"End",""))</f>
        <v/>
      </c>
      <c r="BG9" s="36">
        <f>IF(AND(BE9&gt;=$AT$8,BE9&lt;=$AT$9),1,0)</f>
        <v>1</v>
      </c>
      <c r="BH9" s="14"/>
      <c r="BI9" s="14"/>
      <c r="BJ9" s="14"/>
      <c r="BM9" s="14"/>
      <c r="BN9" s="14"/>
    </row>
    <row r="10" spans="1:78" ht="15" customHeight="1" x14ac:dyDescent="0.25">
      <c r="R10" s="113" t="s">
        <v>67</v>
      </c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89">
        <v>1</v>
      </c>
      <c r="AT10" s="12"/>
      <c r="AU10" s="12"/>
      <c r="AV10" s="12"/>
      <c r="AW10" s="12"/>
      <c r="AX10" s="12"/>
      <c r="AY10" s="33">
        <v>41640</v>
      </c>
      <c r="AZ10" s="34">
        <v>41729</v>
      </c>
      <c r="BA10" s="35">
        <v>3</v>
      </c>
      <c r="BB10" s="9"/>
      <c r="BC10" s="13">
        <f>MAX(AY10,$AS$8)*$BG$10</f>
        <v>41640</v>
      </c>
      <c r="BD10" s="13">
        <f>MIN(AZ10,AS9)*$BG$10</f>
        <v>41729</v>
      </c>
      <c r="BE10" s="17">
        <v>3</v>
      </c>
      <c r="BF10" s="18" t="str">
        <f>IF(BE10=$AT$8,"Start",IF(BE10=$AT$9,"End",""))</f>
        <v/>
      </c>
      <c r="BG10" s="14">
        <f>IF(AND(BE10&gt;=$AT$8,BE10&lt;=$AT$9),1,0)</f>
        <v>1</v>
      </c>
      <c r="BH10" s="19"/>
      <c r="BI10" s="14"/>
      <c r="BJ10" s="20"/>
      <c r="BM10" s="14"/>
      <c r="BN10" s="14"/>
    </row>
    <row r="11" spans="1:78" x14ac:dyDescent="0.25">
      <c r="AR11" s="58"/>
      <c r="AS11" s="59"/>
      <c r="AT11" s="12"/>
      <c r="AU11" s="12"/>
      <c r="AV11" s="12"/>
      <c r="AW11" s="12"/>
      <c r="AX11" s="12"/>
      <c r="AY11" s="33">
        <v>41730</v>
      </c>
      <c r="AZ11" s="34">
        <v>41820</v>
      </c>
      <c r="BA11" s="35">
        <v>4</v>
      </c>
      <c r="BB11" s="9"/>
      <c r="BC11" s="13">
        <f>MAX(AY11,$AS$8)*$BG$11</f>
        <v>41730</v>
      </c>
      <c r="BD11" s="13">
        <f>MIN(AZ11,AS9)*$BG$11</f>
        <v>41820</v>
      </c>
      <c r="BE11" s="17">
        <v>4</v>
      </c>
      <c r="BF11" s="18" t="str">
        <f>IF(BE11=$AT$8,"Start",IF(BE11=$AT$9,"End",""))</f>
        <v>End</v>
      </c>
      <c r="BG11" s="14">
        <f>IF(AND(BE11&gt;=$AT$8,BE11&lt;=$AT$9),1,0)</f>
        <v>1</v>
      </c>
      <c r="BH11" s="19"/>
      <c r="BI11" s="14"/>
      <c r="BJ11" s="20"/>
      <c r="BK11" s="58"/>
      <c r="BL11" s="14"/>
      <c r="BM11" s="14"/>
      <c r="BN11" s="14"/>
    </row>
    <row r="12" spans="1:78" x14ac:dyDescent="0.25">
      <c r="AR12" s="14"/>
      <c r="AS12" s="12"/>
      <c r="AT12" s="12"/>
      <c r="AU12" s="12"/>
      <c r="AV12" s="12"/>
      <c r="AW12" s="12"/>
      <c r="AX12" s="12"/>
      <c r="AY12" s="34"/>
      <c r="AZ12" s="34"/>
      <c r="BA12" s="14"/>
      <c r="BB12" s="19"/>
      <c r="BC12" s="19"/>
      <c r="BD12" s="12"/>
      <c r="BE12" s="19"/>
      <c r="BF12" s="19"/>
      <c r="BG12" s="19"/>
      <c r="BH12" s="19"/>
      <c r="BI12" s="14"/>
      <c r="BJ12" s="20"/>
      <c r="BK12" s="14"/>
      <c r="BL12" s="14"/>
      <c r="BM12" s="14"/>
      <c r="BN12" s="14"/>
    </row>
    <row r="13" spans="1:78" x14ac:dyDescent="0.25">
      <c r="AR13" s="14"/>
      <c r="AS13" s="12"/>
      <c r="AT13" s="12"/>
      <c r="AU13" s="12"/>
      <c r="AV13" s="12"/>
      <c r="AW13" s="12"/>
      <c r="AX13" s="12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4"/>
      <c r="BJ13" s="20"/>
      <c r="BK13" s="14"/>
      <c r="BL13" s="14"/>
      <c r="BM13" s="22"/>
      <c r="BN13" s="14"/>
    </row>
    <row r="14" spans="1:78" ht="39" customHeight="1" x14ac:dyDescent="0.3">
      <c r="B14" s="106" t="s">
        <v>69</v>
      </c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8"/>
      <c r="S14" s="92"/>
      <c r="T14" s="92"/>
      <c r="U14" s="92"/>
      <c r="V14" s="92"/>
      <c r="W14" s="92"/>
      <c r="X14" s="92"/>
      <c r="Y14" s="92"/>
      <c r="Z14" s="92"/>
      <c r="AA14" s="92"/>
      <c r="AB14" s="92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56"/>
      <c r="AR14" s="102" t="s">
        <v>63</v>
      </c>
      <c r="AS14" s="103"/>
      <c r="AT14" s="62"/>
      <c r="AU14" s="109" t="s">
        <v>54</v>
      </c>
      <c r="AV14" s="110"/>
      <c r="AW14" s="110"/>
      <c r="AX14" s="111"/>
      <c r="AY14" s="109" t="s">
        <v>54</v>
      </c>
      <c r="AZ14" s="110"/>
      <c r="BA14" s="110"/>
      <c r="BB14" s="111"/>
      <c r="BC14" s="102" t="str">
        <f>"Work days per FY14 Quarter, starting "&amp;TEXT(AS8,"dd-mmm-yy")&amp; ", ending "&amp;TEXT(AS9,"dd-mmm-yy")</f>
        <v>Work days per FY14 Quarter, starting 01-Jul-13, ending 30-Jun-14</v>
      </c>
      <c r="BD14" s="103"/>
      <c r="BE14" s="103"/>
      <c r="BF14" s="103"/>
      <c r="BG14" s="102" t="s">
        <v>55</v>
      </c>
      <c r="BH14" s="103"/>
      <c r="BI14" s="103"/>
      <c r="BJ14" s="112"/>
      <c r="BK14" s="102" t="s">
        <v>64</v>
      </c>
      <c r="BL14" s="103"/>
      <c r="BM14" s="103"/>
      <c r="BN14" s="112"/>
    </row>
    <row r="15" spans="1:78" s="1" customFormat="1" ht="45" customHeight="1" x14ac:dyDescent="0.25">
      <c r="A15" s="72"/>
      <c r="B15" s="73" t="s">
        <v>0</v>
      </c>
      <c r="C15" s="74" t="s">
        <v>1</v>
      </c>
      <c r="D15" s="74" t="s">
        <v>2</v>
      </c>
      <c r="E15" s="74" t="s">
        <v>3</v>
      </c>
      <c r="F15" s="74" t="s">
        <v>4</v>
      </c>
      <c r="G15" s="74" t="s">
        <v>5</v>
      </c>
      <c r="H15" s="74" t="s">
        <v>6</v>
      </c>
      <c r="I15" s="74" t="s">
        <v>7</v>
      </c>
      <c r="J15" s="74" t="s">
        <v>8</v>
      </c>
      <c r="K15" s="74" t="s">
        <v>9</v>
      </c>
      <c r="L15" s="74" t="s">
        <v>10</v>
      </c>
      <c r="M15" s="75" t="s">
        <v>11</v>
      </c>
      <c r="N15" s="74" t="s">
        <v>12</v>
      </c>
      <c r="O15" s="74" t="s">
        <v>13</v>
      </c>
      <c r="P15" s="74" t="s">
        <v>14</v>
      </c>
      <c r="Q15" s="74" t="s">
        <v>15</v>
      </c>
      <c r="R15" s="76" t="s">
        <v>16</v>
      </c>
      <c r="S15" s="93" t="s">
        <v>17</v>
      </c>
      <c r="T15" s="93" t="s">
        <v>20</v>
      </c>
      <c r="U15" s="93" t="s">
        <v>21</v>
      </c>
      <c r="V15" s="93" t="s">
        <v>22</v>
      </c>
      <c r="W15" s="93" t="s">
        <v>23</v>
      </c>
      <c r="X15" s="93" t="s">
        <v>24</v>
      </c>
      <c r="Y15" s="93" t="s">
        <v>25</v>
      </c>
      <c r="Z15" s="93" t="s">
        <v>26</v>
      </c>
      <c r="AA15" s="93" t="s">
        <v>27</v>
      </c>
      <c r="AB15" s="93" t="s">
        <v>28</v>
      </c>
      <c r="AC15" s="93" t="s">
        <v>29</v>
      </c>
      <c r="AD15" s="93" t="s">
        <v>30</v>
      </c>
      <c r="AE15" s="93" t="s">
        <v>31</v>
      </c>
      <c r="AF15" s="93" t="s">
        <v>32</v>
      </c>
      <c r="AG15" s="93" t="s">
        <v>33</v>
      </c>
      <c r="AH15" s="93" t="s">
        <v>34</v>
      </c>
      <c r="AI15" s="93" t="s">
        <v>35</v>
      </c>
      <c r="AJ15" s="93" t="s">
        <v>36</v>
      </c>
      <c r="AK15" s="93" t="s">
        <v>37</v>
      </c>
      <c r="AL15" s="93" t="s">
        <v>38</v>
      </c>
      <c r="AM15" s="93" t="s">
        <v>39</v>
      </c>
      <c r="AN15" s="79"/>
      <c r="AO15" s="79"/>
      <c r="AP15" s="79"/>
      <c r="AQ15" s="47" t="s">
        <v>40</v>
      </c>
      <c r="AR15" s="54" t="s">
        <v>19</v>
      </c>
      <c r="AS15" s="55" t="s">
        <v>18</v>
      </c>
      <c r="AT15" s="50"/>
      <c r="AU15" s="49" t="s">
        <v>45</v>
      </c>
      <c r="AV15" s="50" t="s">
        <v>46</v>
      </c>
      <c r="AW15" s="50" t="s">
        <v>47</v>
      </c>
      <c r="AX15" s="51" t="s">
        <v>48</v>
      </c>
      <c r="AY15" s="49" t="s">
        <v>41</v>
      </c>
      <c r="AZ15" s="50" t="s">
        <v>42</v>
      </c>
      <c r="BA15" s="50" t="s">
        <v>43</v>
      </c>
      <c r="BB15" s="51" t="s">
        <v>44</v>
      </c>
      <c r="BC15" s="49" t="s">
        <v>41</v>
      </c>
      <c r="BD15" s="50" t="s">
        <v>42</v>
      </c>
      <c r="BE15" s="50" t="s">
        <v>43</v>
      </c>
      <c r="BF15" s="50" t="s">
        <v>44</v>
      </c>
      <c r="BG15" s="49" t="s">
        <v>41</v>
      </c>
      <c r="BH15" s="50" t="s">
        <v>42</v>
      </c>
      <c r="BI15" s="50" t="s">
        <v>43</v>
      </c>
      <c r="BJ15" s="50" t="s">
        <v>44</v>
      </c>
      <c r="BK15" s="49" t="s">
        <v>41</v>
      </c>
      <c r="BL15" s="50" t="s">
        <v>42</v>
      </c>
      <c r="BM15" s="50" t="s">
        <v>43</v>
      </c>
      <c r="BN15" s="51" t="s">
        <v>44</v>
      </c>
      <c r="BO15" s="1" t="s">
        <v>49</v>
      </c>
      <c r="BP15" s="1" t="s">
        <v>50</v>
      </c>
    </row>
    <row r="16" spans="1:78" s="11" customFormat="1" ht="35.1" customHeight="1" x14ac:dyDescent="0.25">
      <c r="A16" s="77" t="str">
        <f>IF(SUM(BC16:BN16)=0,"HIDE",".")</f>
        <v>HIDE</v>
      </c>
      <c r="B16" s="78"/>
      <c r="C16" s="79"/>
      <c r="D16" s="79"/>
      <c r="E16" s="79"/>
      <c r="F16" s="79"/>
      <c r="G16" s="80"/>
      <c r="H16" s="79"/>
      <c r="I16" s="79"/>
      <c r="J16" s="79"/>
      <c r="K16" s="79"/>
      <c r="L16" s="79"/>
      <c r="M16" s="81"/>
      <c r="N16" s="79"/>
      <c r="O16" s="82"/>
      <c r="P16" s="79"/>
      <c r="Q16" s="79"/>
      <c r="R16" s="83"/>
      <c r="S16" s="93">
        <v>103464</v>
      </c>
      <c r="T16" s="93" t="s">
        <v>70</v>
      </c>
      <c r="U16" s="93">
        <v>5947654</v>
      </c>
      <c r="V16" s="93">
        <v>41551</v>
      </c>
      <c r="W16" s="93">
        <v>67116</v>
      </c>
      <c r="X16" s="93">
        <v>67116</v>
      </c>
      <c r="Y16" s="93" t="s">
        <v>71</v>
      </c>
      <c r="Z16" s="93" t="s">
        <v>72</v>
      </c>
      <c r="AA16" s="93" t="s">
        <v>73</v>
      </c>
      <c r="AB16" s="93" t="s">
        <v>74</v>
      </c>
      <c r="AC16" s="93" t="s">
        <v>75</v>
      </c>
      <c r="AD16" s="93" t="s">
        <v>76</v>
      </c>
      <c r="AE16" s="93" t="s">
        <v>77</v>
      </c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5" t="str">
        <f t="shared" ref="AQ16:AQ41" si="0">(MID(D16,3,6))</f>
        <v/>
      </c>
      <c r="AR16" s="32">
        <f t="shared" ref="AR16:AR41" si="1">IF(AS16=1,1,(AS16-13))</f>
        <v>1</v>
      </c>
      <c r="AS16" s="4">
        <f t="shared" ref="AS16:AS41" si="2">IFERROR(DATEVALUE(TEXT(AQ16,"00-00-00")),1)</f>
        <v>1</v>
      </c>
      <c r="AT16" s="4"/>
      <c r="AU16" s="29">
        <f t="shared" ref="AU16:AU79" si="3">$O16</f>
        <v>0</v>
      </c>
      <c r="AV16" s="30">
        <f t="shared" ref="AV16:AV47" si="4">VLOOKUP(AR16,$AY$7:$BA$11,3,1)</f>
        <v>0</v>
      </c>
      <c r="AW16" s="30">
        <f t="shared" ref="AW16:AW47" si="5">VLOOKUP(AS16,$AY$7:$BA$11,3,1)</f>
        <v>0</v>
      </c>
      <c r="AX16" s="31">
        <f t="shared" ref="AX16:AX41" si="6">(AV16+AW16)/2</f>
        <v>0</v>
      </c>
      <c r="AY16" s="26">
        <f t="shared" ref="AY16:AY79" si="7">IF(OR($AX16=1,$AX16=1.5),NETWORKDAYS(MAX($AR16,$BC$8),MIN($AS16,$BD$8)),0)</f>
        <v>0</v>
      </c>
      <c r="AZ16" s="27">
        <f t="shared" ref="AZ16:AZ79" si="8">IF(OR($AX16=1.5,$AX16=2,$AX16=2.5),NETWORKDAYS(MAX($AR16,$BC$9),MIN($AS16,$BD$9)),0)</f>
        <v>0</v>
      </c>
      <c r="BA16" s="27">
        <f t="shared" ref="BA16:BA79" si="9">IF(OR($AX16=2.5,$AX16=3,$AX16=3.5),NETWORKDAYS(MAX($AR16,$BC$10),MIN($AS16,$BD$10)),0)</f>
        <v>0</v>
      </c>
      <c r="BB16" s="28">
        <f t="shared" ref="BB16:BB79" si="10">IF(OR($AX16=3.5,$AX16=4),NETWORKDAYS(MAX($AR16,$BC$11),MIN($AS16,$BD$11)),0)</f>
        <v>0</v>
      </c>
      <c r="BC16" s="25">
        <f t="shared" ref="BC16:BC41" si="11">IF(AY16&gt;0,AY16,0)</f>
        <v>0</v>
      </c>
      <c r="BD16" s="5">
        <f t="shared" ref="BD16:BD41" si="12">IF(AZ16&gt;0,AZ16,0)</f>
        <v>0</v>
      </c>
      <c r="BE16" s="5">
        <f t="shared" ref="BE16:BE41" si="13">IF(BA16&gt;0,BA16,0)</f>
        <v>0</v>
      </c>
      <c r="BF16" s="60">
        <f t="shared" ref="BF16:BF41" si="14">IF(BB16&gt;0,BB16,0)</f>
        <v>0</v>
      </c>
      <c r="BG16" s="24">
        <f t="shared" ref="BG16:BG41" si="15">$AU16/10*BC16</f>
        <v>0</v>
      </c>
      <c r="BH16" s="3">
        <f t="shared" ref="BH16:BH41" si="16">$AU16/10*BD16</f>
        <v>0</v>
      </c>
      <c r="BI16" s="3">
        <f t="shared" ref="BI16:BI41" si="17">$AU16/10*BE16</f>
        <v>0</v>
      </c>
      <c r="BJ16" s="3">
        <f t="shared" ref="BJ16:BJ41" si="18">$AU16/10*BF16</f>
        <v>0</v>
      </c>
      <c r="BK16" s="24">
        <f t="shared" ref="BK16:BK47" si="19">BG16*$AS$10</f>
        <v>0</v>
      </c>
      <c r="BL16" s="3">
        <f t="shared" ref="BL16:BL47" si="20">BH16*$AS$10</f>
        <v>0</v>
      </c>
      <c r="BM16" s="3">
        <f t="shared" ref="BM16:BM47" si="21">BI16*$AS$10</f>
        <v>0</v>
      </c>
      <c r="BN16" s="23">
        <f t="shared" ref="BN16:BN47" si="22">BJ16*$AS$10</f>
        <v>0</v>
      </c>
      <c r="BO16" s="11">
        <f t="shared" ref="BO16:BO41" si="23">J16</f>
        <v>0</v>
      </c>
      <c r="BP16" s="6" t="str">
        <f t="shared" ref="BP16:BP41" si="24">TEXT(G16,"dd-mmm-yy")</f>
        <v>00-Jan-00</v>
      </c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1" customFormat="1" ht="30" customHeight="1" x14ac:dyDescent="0.25">
      <c r="A17" s="77" t="str">
        <f t="shared" ref="A17:A80" si="25">IF(SUM(BC17:BN17)=0,"HIDE",".")</f>
        <v>HIDE</v>
      </c>
      <c r="B17" s="78"/>
      <c r="C17" s="79"/>
      <c r="D17" s="79"/>
      <c r="E17" s="79"/>
      <c r="F17" s="79"/>
      <c r="G17" s="80"/>
      <c r="H17" s="79"/>
      <c r="I17" s="79"/>
      <c r="J17" s="79"/>
      <c r="K17" s="79"/>
      <c r="L17" s="79"/>
      <c r="M17" s="81"/>
      <c r="N17" s="79"/>
      <c r="O17" s="82"/>
      <c r="P17" s="79"/>
      <c r="Q17" s="79"/>
      <c r="R17" s="83"/>
      <c r="S17" s="93">
        <v>103464</v>
      </c>
      <c r="T17" s="93" t="s">
        <v>78</v>
      </c>
      <c r="U17" s="93">
        <v>5966974</v>
      </c>
      <c r="V17" s="93">
        <v>41565</v>
      </c>
      <c r="W17" s="93">
        <v>67116</v>
      </c>
      <c r="X17" s="93">
        <v>67116</v>
      </c>
      <c r="Y17" s="93" t="s">
        <v>71</v>
      </c>
      <c r="Z17" s="93" t="s">
        <v>72</v>
      </c>
      <c r="AA17" s="93" t="s">
        <v>73</v>
      </c>
      <c r="AB17" s="93" t="s">
        <v>74</v>
      </c>
      <c r="AC17" s="93" t="s">
        <v>75</v>
      </c>
      <c r="AD17" s="93" t="s">
        <v>76</v>
      </c>
      <c r="AE17" s="93" t="s">
        <v>77</v>
      </c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5" t="str">
        <f t="shared" si="0"/>
        <v/>
      </c>
      <c r="AR17" s="32">
        <f t="shared" si="1"/>
        <v>1</v>
      </c>
      <c r="AS17" s="4">
        <f t="shared" si="2"/>
        <v>1</v>
      </c>
      <c r="AT17" s="4"/>
      <c r="AU17" s="29">
        <f t="shared" si="3"/>
        <v>0</v>
      </c>
      <c r="AV17" s="30">
        <f t="shared" si="4"/>
        <v>0</v>
      </c>
      <c r="AW17" s="30">
        <f t="shared" si="5"/>
        <v>0</v>
      </c>
      <c r="AX17" s="31">
        <f t="shared" si="6"/>
        <v>0</v>
      </c>
      <c r="AY17" s="26">
        <f t="shared" si="7"/>
        <v>0</v>
      </c>
      <c r="AZ17" s="27">
        <f t="shared" si="8"/>
        <v>0</v>
      </c>
      <c r="BA17" s="27">
        <f t="shared" si="9"/>
        <v>0</v>
      </c>
      <c r="BB17" s="28">
        <f t="shared" si="10"/>
        <v>0</v>
      </c>
      <c r="BC17" s="25">
        <f t="shared" si="11"/>
        <v>0</v>
      </c>
      <c r="BD17" s="5">
        <f t="shared" si="12"/>
        <v>0</v>
      </c>
      <c r="BE17" s="5">
        <f t="shared" si="13"/>
        <v>0</v>
      </c>
      <c r="BF17" s="60">
        <f t="shared" si="14"/>
        <v>0</v>
      </c>
      <c r="BG17" s="24">
        <f t="shared" si="15"/>
        <v>0</v>
      </c>
      <c r="BH17" s="3">
        <f t="shared" si="16"/>
        <v>0</v>
      </c>
      <c r="BI17" s="3">
        <f t="shared" si="17"/>
        <v>0</v>
      </c>
      <c r="BJ17" s="3">
        <f t="shared" si="18"/>
        <v>0</v>
      </c>
      <c r="BK17" s="24">
        <f t="shared" si="19"/>
        <v>0</v>
      </c>
      <c r="BL17" s="3">
        <f t="shared" si="20"/>
        <v>0</v>
      </c>
      <c r="BM17" s="3">
        <f t="shared" si="21"/>
        <v>0</v>
      </c>
      <c r="BN17" s="23">
        <f t="shared" si="22"/>
        <v>0</v>
      </c>
      <c r="BO17" s="11">
        <f t="shared" si="23"/>
        <v>0</v>
      </c>
      <c r="BP17" s="6" t="str">
        <f t="shared" si="24"/>
        <v>00-Jan-00</v>
      </c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ht="30" customHeight="1" x14ac:dyDescent="0.25">
      <c r="A18" s="77" t="str">
        <f t="shared" si="25"/>
        <v>HIDE</v>
      </c>
      <c r="B18" s="78"/>
      <c r="C18" s="79"/>
      <c r="D18" s="79"/>
      <c r="E18" s="79"/>
      <c r="F18" s="79"/>
      <c r="G18" s="80"/>
      <c r="H18" s="79"/>
      <c r="I18" s="79"/>
      <c r="J18" s="79"/>
      <c r="K18" s="79"/>
      <c r="L18" s="79"/>
      <c r="M18" s="81"/>
      <c r="N18" s="79"/>
      <c r="O18" s="82"/>
      <c r="P18" s="79"/>
      <c r="Q18" s="79"/>
      <c r="R18" s="83"/>
      <c r="S18" s="93">
        <v>103464</v>
      </c>
      <c r="T18" s="93" t="s">
        <v>78</v>
      </c>
      <c r="U18" s="93">
        <v>5966974</v>
      </c>
      <c r="V18" s="93">
        <v>41565</v>
      </c>
      <c r="W18" s="93">
        <v>67116</v>
      </c>
      <c r="X18" s="93">
        <v>67116</v>
      </c>
      <c r="Y18" s="93" t="s">
        <v>71</v>
      </c>
      <c r="Z18" s="93" t="s">
        <v>72</v>
      </c>
      <c r="AA18" s="93" t="s">
        <v>73</v>
      </c>
      <c r="AB18" s="93" t="s">
        <v>74</v>
      </c>
      <c r="AC18" s="93" t="s">
        <v>75</v>
      </c>
      <c r="AD18" s="93" t="s">
        <v>76</v>
      </c>
      <c r="AE18" s="93" t="s">
        <v>77</v>
      </c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5" t="str">
        <f t="shared" si="0"/>
        <v/>
      </c>
      <c r="AR18" s="32">
        <f t="shared" si="1"/>
        <v>1</v>
      </c>
      <c r="AS18" s="4">
        <f t="shared" si="2"/>
        <v>1</v>
      </c>
      <c r="AT18" s="4"/>
      <c r="AU18" s="29">
        <f t="shared" si="3"/>
        <v>0</v>
      </c>
      <c r="AV18" s="30">
        <f t="shared" si="4"/>
        <v>0</v>
      </c>
      <c r="AW18" s="30">
        <f t="shared" si="5"/>
        <v>0</v>
      </c>
      <c r="AX18" s="31">
        <f t="shared" si="6"/>
        <v>0</v>
      </c>
      <c r="AY18" s="26">
        <f t="shared" si="7"/>
        <v>0</v>
      </c>
      <c r="AZ18" s="27">
        <f t="shared" si="8"/>
        <v>0</v>
      </c>
      <c r="BA18" s="27">
        <f t="shared" si="9"/>
        <v>0</v>
      </c>
      <c r="BB18" s="28">
        <f t="shared" si="10"/>
        <v>0</v>
      </c>
      <c r="BC18" s="25">
        <f t="shared" si="11"/>
        <v>0</v>
      </c>
      <c r="BD18" s="5">
        <f t="shared" si="12"/>
        <v>0</v>
      </c>
      <c r="BE18" s="5">
        <f t="shared" si="13"/>
        <v>0</v>
      </c>
      <c r="BF18" s="60">
        <f t="shared" si="14"/>
        <v>0</v>
      </c>
      <c r="BG18" s="24">
        <f t="shared" si="15"/>
        <v>0</v>
      </c>
      <c r="BH18" s="3">
        <f t="shared" si="16"/>
        <v>0</v>
      </c>
      <c r="BI18" s="3">
        <f t="shared" si="17"/>
        <v>0</v>
      </c>
      <c r="BJ18" s="3">
        <f t="shared" si="18"/>
        <v>0</v>
      </c>
      <c r="BK18" s="24">
        <f t="shared" si="19"/>
        <v>0</v>
      </c>
      <c r="BL18" s="3">
        <f t="shared" si="20"/>
        <v>0</v>
      </c>
      <c r="BM18" s="3">
        <f t="shared" si="21"/>
        <v>0</v>
      </c>
      <c r="BN18" s="23">
        <f t="shared" si="22"/>
        <v>0</v>
      </c>
      <c r="BO18" s="11">
        <f t="shared" si="23"/>
        <v>0</v>
      </c>
      <c r="BP18" s="6" t="str">
        <f t="shared" si="24"/>
        <v>00-Jan-00</v>
      </c>
    </row>
    <row r="19" spans="1:78" ht="30" customHeight="1" x14ac:dyDescent="0.25">
      <c r="A19" s="77" t="str">
        <f t="shared" si="25"/>
        <v>HIDE</v>
      </c>
      <c r="B19" s="78"/>
      <c r="C19" s="79"/>
      <c r="D19" s="79"/>
      <c r="E19" s="79"/>
      <c r="F19" s="79"/>
      <c r="G19" s="80"/>
      <c r="H19" s="79"/>
      <c r="I19" s="79"/>
      <c r="J19" s="79"/>
      <c r="K19" s="79"/>
      <c r="L19" s="79"/>
      <c r="M19" s="81"/>
      <c r="N19" s="79"/>
      <c r="O19" s="82"/>
      <c r="P19" s="79"/>
      <c r="Q19" s="79"/>
      <c r="R19" s="83"/>
      <c r="S19" s="93">
        <v>103464</v>
      </c>
      <c r="T19" s="93" t="s">
        <v>79</v>
      </c>
      <c r="U19" s="93">
        <v>5993316</v>
      </c>
      <c r="V19" s="93">
        <v>41579</v>
      </c>
      <c r="W19" s="93">
        <v>67116</v>
      </c>
      <c r="X19" s="93">
        <v>67116</v>
      </c>
      <c r="Y19" s="93" t="s">
        <v>71</v>
      </c>
      <c r="Z19" s="93" t="s">
        <v>72</v>
      </c>
      <c r="AA19" s="93" t="s">
        <v>73</v>
      </c>
      <c r="AB19" s="93" t="s">
        <v>74</v>
      </c>
      <c r="AC19" s="93" t="s">
        <v>75</v>
      </c>
      <c r="AD19" s="93" t="s">
        <v>76</v>
      </c>
      <c r="AE19" s="93" t="s">
        <v>77</v>
      </c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5" t="str">
        <f t="shared" ref="AQ19:AQ28" si="26">(MID(D19,3,6))</f>
        <v/>
      </c>
      <c r="AR19" s="32">
        <f t="shared" ref="AR19:AR28" si="27">IF(AS19=1,1,(AS19-13))</f>
        <v>1</v>
      </c>
      <c r="AS19" s="4">
        <f t="shared" ref="AS19:AS28" si="28">IFERROR(DATEVALUE(TEXT(AQ19,"00-00-00")),1)</f>
        <v>1</v>
      </c>
      <c r="AT19" s="4"/>
      <c r="AU19" s="29">
        <f t="shared" ref="AU19:AU28" si="29">$O19</f>
        <v>0</v>
      </c>
      <c r="AV19" s="30">
        <f t="shared" si="4"/>
        <v>0</v>
      </c>
      <c r="AW19" s="30">
        <f t="shared" si="5"/>
        <v>0</v>
      </c>
      <c r="AX19" s="31">
        <f t="shared" ref="AX19:AX28" si="30">(AV19+AW19)/2</f>
        <v>0</v>
      </c>
      <c r="AY19" s="26">
        <f t="shared" ref="AY19:AY28" si="31">IF(OR($AX19=1,$AX19=1.5),NETWORKDAYS(MAX($AR19,$BC$8),MIN($AS19,$BD$8)),0)</f>
        <v>0</v>
      </c>
      <c r="AZ19" s="27">
        <f t="shared" ref="AZ19:AZ28" si="32">IF(OR($AX19=1.5,$AX19=2,$AX19=2.5),NETWORKDAYS(MAX($AR19,$BC$9),MIN($AS19,$BD$9)),0)</f>
        <v>0</v>
      </c>
      <c r="BA19" s="27">
        <f t="shared" ref="BA19:BA28" si="33">IF(OR($AX19=2.5,$AX19=3,$AX19=3.5),NETWORKDAYS(MAX($AR19,$BC$10),MIN($AS19,$BD$10)),0)</f>
        <v>0</v>
      </c>
      <c r="BB19" s="28">
        <f t="shared" ref="BB19:BB28" si="34">IF(OR($AX19=3.5,$AX19=4),NETWORKDAYS(MAX($AR19,$BC$11),MIN($AS19,$BD$11)),0)</f>
        <v>0</v>
      </c>
      <c r="BC19" s="25">
        <f t="shared" ref="BC19:BC28" si="35">IF(AY19&gt;0,AY19,0)</f>
        <v>0</v>
      </c>
      <c r="BD19" s="5">
        <f t="shared" si="12"/>
        <v>0</v>
      </c>
      <c r="BE19" s="5">
        <f t="shared" si="13"/>
        <v>0</v>
      </c>
      <c r="BF19" s="60">
        <f t="shared" si="14"/>
        <v>0</v>
      </c>
      <c r="BG19" s="24">
        <f t="shared" ref="BG19:BG28" si="36">$AU19/10*BC19</f>
        <v>0</v>
      </c>
      <c r="BH19" s="3">
        <f t="shared" si="16"/>
        <v>0</v>
      </c>
      <c r="BI19" s="3">
        <f t="shared" si="17"/>
        <v>0</v>
      </c>
      <c r="BJ19" s="3">
        <f t="shared" si="18"/>
        <v>0</v>
      </c>
      <c r="BK19" s="24">
        <f t="shared" si="19"/>
        <v>0</v>
      </c>
      <c r="BL19" s="3">
        <f t="shared" si="20"/>
        <v>0</v>
      </c>
      <c r="BM19" s="3">
        <f t="shared" si="21"/>
        <v>0</v>
      </c>
      <c r="BN19" s="23">
        <f t="shared" si="22"/>
        <v>0</v>
      </c>
      <c r="BO19" s="11">
        <f t="shared" ref="BO19:BO28" si="37">J19</f>
        <v>0</v>
      </c>
      <c r="BP19" s="6" t="str">
        <f t="shared" ref="BP19:BP28" si="38">TEXT(G19,"dd-mmm-yy")</f>
        <v>00-Jan-00</v>
      </c>
    </row>
    <row r="20" spans="1:78" ht="30" customHeight="1" x14ac:dyDescent="0.25">
      <c r="A20" s="77" t="str">
        <f t="shared" si="25"/>
        <v>HIDE</v>
      </c>
      <c r="B20" s="78"/>
      <c r="C20" s="79"/>
      <c r="D20" s="79"/>
      <c r="E20" s="79"/>
      <c r="F20" s="79"/>
      <c r="G20" s="80"/>
      <c r="H20" s="79"/>
      <c r="I20" s="79"/>
      <c r="J20" s="79"/>
      <c r="K20" s="79"/>
      <c r="L20" s="79"/>
      <c r="M20" s="81"/>
      <c r="N20" s="79"/>
      <c r="O20" s="82"/>
      <c r="P20" s="79"/>
      <c r="Q20" s="79"/>
      <c r="R20" s="83"/>
      <c r="S20" s="93">
        <v>103464</v>
      </c>
      <c r="T20" s="93" t="s">
        <v>80</v>
      </c>
      <c r="U20" s="93">
        <v>6013452</v>
      </c>
      <c r="V20" s="93">
        <v>41593</v>
      </c>
      <c r="W20" s="93">
        <v>67116</v>
      </c>
      <c r="X20" s="93">
        <v>67116</v>
      </c>
      <c r="Y20" s="93" t="s">
        <v>71</v>
      </c>
      <c r="Z20" s="93" t="s">
        <v>72</v>
      </c>
      <c r="AA20" s="93" t="s">
        <v>73</v>
      </c>
      <c r="AB20" s="93" t="s">
        <v>74</v>
      </c>
      <c r="AC20" s="93" t="s">
        <v>75</v>
      </c>
      <c r="AD20" s="93" t="s">
        <v>76</v>
      </c>
      <c r="AE20" s="93" t="s">
        <v>77</v>
      </c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5" t="str">
        <f t="shared" si="26"/>
        <v/>
      </c>
      <c r="AR20" s="32">
        <f t="shared" si="27"/>
        <v>1</v>
      </c>
      <c r="AS20" s="4">
        <f t="shared" si="28"/>
        <v>1</v>
      </c>
      <c r="AT20" s="4"/>
      <c r="AU20" s="29">
        <f t="shared" si="29"/>
        <v>0</v>
      </c>
      <c r="AV20" s="30">
        <f t="shared" si="4"/>
        <v>0</v>
      </c>
      <c r="AW20" s="30">
        <f t="shared" si="5"/>
        <v>0</v>
      </c>
      <c r="AX20" s="31">
        <f t="shared" si="30"/>
        <v>0</v>
      </c>
      <c r="AY20" s="26">
        <f t="shared" si="31"/>
        <v>0</v>
      </c>
      <c r="AZ20" s="27">
        <f t="shared" si="32"/>
        <v>0</v>
      </c>
      <c r="BA20" s="27">
        <f t="shared" si="33"/>
        <v>0</v>
      </c>
      <c r="BB20" s="28">
        <f t="shared" si="34"/>
        <v>0</v>
      </c>
      <c r="BC20" s="25">
        <f t="shared" si="35"/>
        <v>0</v>
      </c>
      <c r="BD20" s="5">
        <f t="shared" si="12"/>
        <v>0</v>
      </c>
      <c r="BE20" s="5">
        <f t="shared" si="13"/>
        <v>0</v>
      </c>
      <c r="BF20" s="60">
        <f t="shared" si="14"/>
        <v>0</v>
      </c>
      <c r="BG20" s="24">
        <f t="shared" si="36"/>
        <v>0</v>
      </c>
      <c r="BH20" s="3">
        <f t="shared" si="16"/>
        <v>0</v>
      </c>
      <c r="BI20" s="3">
        <f t="shared" si="17"/>
        <v>0</v>
      </c>
      <c r="BJ20" s="3">
        <f t="shared" si="18"/>
        <v>0</v>
      </c>
      <c r="BK20" s="24">
        <f t="shared" si="19"/>
        <v>0</v>
      </c>
      <c r="BL20" s="3">
        <f t="shared" si="20"/>
        <v>0</v>
      </c>
      <c r="BM20" s="3">
        <f t="shared" si="21"/>
        <v>0</v>
      </c>
      <c r="BN20" s="23">
        <f t="shared" si="22"/>
        <v>0</v>
      </c>
      <c r="BO20" s="11">
        <f t="shared" si="37"/>
        <v>0</v>
      </c>
      <c r="BP20" s="6" t="str">
        <f t="shared" si="38"/>
        <v>00-Jan-00</v>
      </c>
    </row>
    <row r="21" spans="1:78" ht="30" customHeight="1" x14ac:dyDescent="0.25">
      <c r="A21" s="77" t="str">
        <f t="shared" si="25"/>
        <v>HIDE</v>
      </c>
      <c r="B21" s="78"/>
      <c r="C21" s="79"/>
      <c r="D21" s="79"/>
      <c r="E21" s="79"/>
      <c r="F21" s="79"/>
      <c r="G21" s="80"/>
      <c r="H21" s="79"/>
      <c r="I21" s="79"/>
      <c r="J21" s="79"/>
      <c r="K21" s="79"/>
      <c r="L21" s="79"/>
      <c r="M21" s="81"/>
      <c r="N21" s="79"/>
      <c r="O21" s="82"/>
      <c r="P21" s="79"/>
      <c r="Q21" s="79"/>
      <c r="R21" s="83"/>
      <c r="S21" s="93">
        <v>103464</v>
      </c>
      <c r="T21" s="93" t="s">
        <v>80</v>
      </c>
      <c r="U21" s="93">
        <v>6013452</v>
      </c>
      <c r="V21" s="93">
        <v>41593</v>
      </c>
      <c r="W21" s="93">
        <v>67116</v>
      </c>
      <c r="X21" s="93">
        <v>67116</v>
      </c>
      <c r="Y21" s="93" t="s">
        <v>71</v>
      </c>
      <c r="Z21" s="93" t="s">
        <v>72</v>
      </c>
      <c r="AA21" s="93" t="s">
        <v>73</v>
      </c>
      <c r="AB21" s="93" t="s">
        <v>74</v>
      </c>
      <c r="AC21" s="93" t="s">
        <v>75</v>
      </c>
      <c r="AD21" s="93" t="s">
        <v>76</v>
      </c>
      <c r="AE21" s="93" t="s">
        <v>77</v>
      </c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5" t="str">
        <f t="shared" si="26"/>
        <v/>
      </c>
      <c r="AR21" s="32">
        <f t="shared" si="27"/>
        <v>1</v>
      </c>
      <c r="AS21" s="4">
        <f t="shared" si="28"/>
        <v>1</v>
      </c>
      <c r="AT21" s="4"/>
      <c r="AU21" s="29">
        <f t="shared" si="29"/>
        <v>0</v>
      </c>
      <c r="AV21" s="30">
        <f t="shared" si="4"/>
        <v>0</v>
      </c>
      <c r="AW21" s="30">
        <f t="shared" si="5"/>
        <v>0</v>
      </c>
      <c r="AX21" s="31">
        <f t="shared" si="30"/>
        <v>0</v>
      </c>
      <c r="AY21" s="26">
        <f t="shared" si="31"/>
        <v>0</v>
      </c>
      <c r="AZ21" s="27">
        <f t="shared" si="32"/>
        <v>0</v>
      </c>
      <c r="BA21" s="27">
        <f t="shared" si="33"/>
        <v>0</v>
      </c>
      <c r="BB21" s="28">
        <f t="shared" si="34"/>
        <v>0</v>
      </c>
      <c r="BC21" s="25">
        <f t="shared" si="35"/>
        <v>0</v>
      </c>
      <c r="BD21" s="5">
        <f t="shared" si="12"/>
        <v>0</v>
      </c>
      <c r="BE21" s="5">
        <f t="shared" si="13"/>
        <v>0</v>
      </c>
      <c r="BF21" s="60">
        <f t="shared" si="14"/>
        <v>0</v>
      </c>
      <c r="BG21" s="24">
        <f t="shared" si="36"/>
        <v>0</v>
      </c>
      <c r="BH21" s="3">
        <f t="shared" si="16"/>
        <v>0</v>
      </c>
      <c r="BI21" s="3">
        <f t="shared" si="17"/>
        <v>0</v>
      </c>
      <c r="BJ21" s="3">
        <f t="shared" si="18"/>
        <v>0</v>
      </c>
      <c r="BK21" s="24">
        <f t="shared" si="19"/>
        <v>0</v>
      </c>
      <c r="BL21" s="3">
        <f t="shared" si="20"/>
        <v>0</v>
      </c>
      <c r="BM21" s="3">
        <f t="shared" si="21"/>
        <v>0</v>
      </c>
      <c r="BN21" s="23">
        <f t="shared" si="22"/>
        <v>0</v>
      </c>
      <c r="BO21" s="11">
        <f t="shared" si="37"/>
        <v>0</v>
      </c>
      <c r="BP21" s="6" t="str">
        <f t="shared" si="38"/>
        <v>00-Jan-00</v>
      </c>
    </row>
    <row r="22" spans="1:78" ht="30" customHeight="1" x14ac:dyDescent="0.25">
      <c r="A22" s="77" t="str">
        <f t="shared" si="25"/>
        <v>HIDE</v>
      </c>
      <c r="B22" s="78"/>
      <c r="C22" s="79"/>
      <c r="D22" s="79"/>
      <c r="E22" s="79"/>
      <c r="F22" s="79"/>
      <c r="G22" s="80"/>
      <c r="H22" s="79"/>
      <c r="I22" s="79"/>
      <c r="J22" s="79"/>
      <c r="K22" s="79"/>
      <c r="L22" s="79"/>
      <c r="M22" s="81"/>
      <c r="N22" s="79"/>
      <c r="O22" s="82"/>
      <c r="P22" s="79"/>
      <c r="Q22" s="79"/>
      <c r="R22" s="83"/>
      <c r="S22" s="93">
        <v>103464</v>
      </c>
      <c r="T22" s="93" t="s">
        <v>81</v>
      </c>
      <c r="U22" s="93">
        <v>6039806</v>
      </c>
      <c r="V22" s="93">
        <v>41605</v>
      </c>
      <c r="W22" s="93">
        <v>67116</v>
      </c>
      <c r="X22" s="93">
        <v>67116</v>
      </c>
      <c r="Y22" s="93" t="s">
        <v>71</v>
      </c>
      <c r="Z22" s="93" t="s">
        <v>72</v>
      </c>
      <c r="AA22" s="93" t="s">
        <v>73</v>
      </c>
      <c r="AB22" s="93" t="s">
        <v>74</v>
      </c>
      <c r="AC22" s="93" t="s">
        <v>75</v>
      </c>
      <c r="AD22" s="93" t="s">
        <v>76</v>
      </c>
      <c r="AE22" s="93" t="s">
        <v>77</v>
      </c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5" t="str">
        <f t="shared" si="26"/>
        <v/>
      </c>
      <c r="AR22" s="32">
        <f t="shared" si="27"/>
        <v>1</v>
      </c>
      <c r="AS22" s="4">
        <f t="shared" si="28"/>
        <v>1</v>
      </c>
      <c r="AT22" s="4"/>
      <c r="AU22" s="29">
        <f t="shared" si="29"/>
        <v>0</v>
      </c>
      <c r="AV22" s="30">
        <f t="shared" si="4"/>
        <v>0</v>
      </c>
      <c r="AW22" s="30">
        <f t="shared" si="5"/>
        <v>0</v>
      </c>
      <c r="AX22" s="31">
        <f t="shared" si="30"/>
        <v>0</v>
      </c>
      <c r="AY22" s="26">
        <f t="shared" si="31"/>
        <v>0</v>
      </c>
      <c r="AZ22" s="27">
        <f t="shared" si="32"/>
        <v>0</v>
      </c>
      <c r="BA22" s="27">
        <f t="shared" si="33"/>
        <v>0</v>
      </c>
      <c r="BB22" s="28">
        <f t="shared" si="34"/>
        <v>0</v>
      </c>
      <c r="BC22" s="25">
        <f t="shared" si="35"/>
        <v>0</v>
      </c>
      <c r="BD22" s="5">
        <f t="shared" si="12"/>
        <v>0</v>
      </c>
      <c r="BE22" s="5">
        <f t="shared" si="13"/>
        <v>0</v>
      </c>
      <c r="BF22" s="60">
        <f t="shared" si="14"/>
        <v>0</v>
      </c>
      <c r="BG22" s="24">
        <f t="shared" si="36"/>
        <v>0</v>
      </c>
      <c r="BH22" s="3">
        <f t="shared" si="16"/>
        <v>0</v>
      </c>
      <c r="BI22" s="3">
        <f t="shared" si="17"/>
        <v>0</v>
      </c>
      <c r="BJ22" s="3">
        <f t="shared" si="18"/>
        <v>0</v>
      </c>
      <c r="BK22" s="24">
        <f t="shared" si="19"/>
        <v>0</v>
      </c>
      <c r="BL22" s="3">
        <f t="shared" si="20"/>
        <v>0</v>
      </c>
      <c r="BM22" s="3">
        <f t="shared" si="21"/>
        <v>0</v>
      </c>
      <c r="BN22" s="23">
        <f t="shared" si="22"/>
        <v>0</v>
      </c>
      <c r="BO22" s="11">
        <f t="shared" si="37"/>
        <v>0</v>
      </c>
      <c r="BP22" s="6" t="str">
        <f t="shared" si="38"/>
        <v>00-Jan-00</v>
      </c>
    </row>
    <row r="23" spans="1:78" ht="30" customHeight="1" x14ac:dyDescent="0.25">
      <c r="A23" s="77" t="str">
        <f t="shared" si="25"/>
        <v>HIDE</v>
      </c>
      <c r="B23" s="78"/>
      <c r="C23" s="79"/>
      <c r="D23" s="79"/>
      <c r="E23" s="79"/>
      <c r="F23" s="79"/>
      <c r="G23" s="80"/>
      <c r="H23" s="79"/>
      <c r="I23" s="79"/>
      <c r="J23" s="79"/>
      <c r="K23" s="79"/>
      <c r="L23" s="79"/>
      <c r="M23" s="81"/>
      <c r="N23" s="79"/>
      <c r="O23" s="82"/>
      <c r="P23" s="79"/>
      <c r="Q23" s="79"/>
      <c r="R23" s="83"/>
      <c r="S23" s="93">
        <v>103464</v>
      </c>
      <c r="T23" s="93" t="s">
        <v>82</v>
      </c>
      <c r="U23" s="93">
        <v>6059436</v>
      </c>
      <c r="V23" s="93">
        <v>41621</v>
      </c>
      <c r="W23" s="93">
        <v>67116</v>
      </c>
      <c r="X23" s="93">
        <v>67116</v>
      </c>
      <c r="Y23" s="93" t="s">
        <v>71</v>
      </c>
      <c r="Z23" s="93" t="s">
        <v>72</v>
      </c>
      <c r="AA23" s="93" t="s">
        <v>73</v>
      </c>
      <c r="AB23" s="93" t="s">
        <v>74</v>
      </c>
      <c r="AC23" s="93" t="s">
        <v>75</v>
      </c>
      <c r="AD23" s="93" t="s">
        <v>76</v>
      </c>
      <c r="AE23" s="93" t="s">
        <v>77</v>
      </c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5" t="str">
        <f t="shared" si="26"/>
        <v/>
      </c>
      <c r="AR23" s="32">
        <f t="shared" si="27"/>
        <v>1</v>
      </c>
      <c r="AS23" s="4">
        <f t="shared" si="28"/>
        <v>1</v>
      </c>
      <c r="AT23" s="4"/>
      <c r="AU23" s="29">
        <f t="shared" si="29"/>
        <v>0</v>
      </c>
      <c r="AV23" s="30">
        <f t="shared" si="4"/>
        <v>0</v>
      </c>
      <c r="AW23" s="30">
        <f t="shared" si="5"/>
        <v>0</v>
      </c>
      <c r="AX23" s="31">
        <f t="shared" si="30"/>
        <v>0</v>
      </c>
      <c r="AY23" s="26">
        <f t="shared" si="31"/>
        <v>0</v>
      </c>
      <c r="AZ23" s="27">
        <f t="shared" si="32"/>
        <v>0</v>
      </c>
      <c r="BA23" s="27">
        <f t="shared" si="33"/>
        <v>0</v>
      </c>
      <c r="BB23" s="28">
        <f t="shared" si="34"/>
        <v>0</v>
      </c>
      <c r="BC23" s="25">
        <f t="shared" si="35"/>
        <v>0</v>
      </c>
      <c r="BD23" s="5">
        <f t="shared" si="12"/>
        <v>0</v>
      </c>
      <c r="BE23" s="5">
        <f t="shared" si="13"/>
        <v>0</v>
      </c>
      <c r="BF23" s="60">
        <f t="shared" si="14"/>
        <v>0</v>
      </c>
      <c r="BG23" s="24">
        <f t="shared" si="36"/>
        <v>0</v>
      </c>
      <c r="BH23" s="3">
        <f t="shared" si="16"/>
        <v>0</v>
      </c>
      <c r="BI23" s="3">
        <f t="shared" si="17"/>
        <v>0</v>
      </c>
      <c r="BJ23" s="3">
        <f t="shared" si="18"/>
        <v>0</v>
      </c>
      <c r="BK23" s="24">
        <f t="shared" si="19"/>
        <v>0</v>
      </c>
      <c r="BL23" s="3">
        <f t="shared" si="20"/>
        <v>0</v>
      </c>
      <c r="BM23" s="3">
        <f t="shared" si="21"/>
        <v>0</v>
      </c>
      <c r="BN23" s="23">
        <f t="shared" si="22"/>
        <v>0</v>
      </c>
      <c r="BO23" s="11">
        <f t="shared" si="37"/>
        <v>0</v>
      </c>
      <c r="BP23" s="6" t="str">
        <f t="shared" si="38"/>
        <v>00-Jan-00</v>
      </c>
    </row>
    <row r="24" spans="1:78" ht="30" customHeight="1" x14ac:dyDescent="0.25">
      <c r="A24" s="77" t="str">
        <f t="shared" si="25"/>
        <v>HIDE</v>
      </c>
      <c r="B24" s="78"/>
      <c r="C24" s="79"/>
      <c r="D24" s="79"/>
      <c r="E24" s="79"/>
      <c r="F24" s="79"/>
      <c r="G24" s="80"/>
      <c r="H24" s="79"/>
      <c r="I24" s="79"/>
      <c r="J24" s="79"/>
      <c r="K24" s="79"/>
      <c r="L24" s="79"/>
      <c r="M24" s="81"/>
      <c r="N24" s="79"/>
      <c r="O24" s="82"/>
      <c r="P24" s="79"/>
      <c r="Q24" s="79"/>
      <c r="R24" s="83"/>
      <c r="S24" s="93">
        <v>103464</v>
      </c>
      <c r="T24" s="93" t="s">
        <v>82</v>
      </c>
      <c r="U24" s="93">
        <v>6059436</v>
      </c>
      <c r="V24" s="93">
        <v>41621</v>
      </c>
      <c r="W24" s="93">
        <v>67116</v>
      </c>
      <c r="X24" s="93">
        <v>67116</v>
      </c>
      <c r="Y24" s="93" t="s">
        <v>71</v>
      </c>
      <c r="Z24" s="93" t="s">
        <v>72</v>
      </c>
      <c r="AA24" s="93" t="s">
        <v>73</v>
      </c>
      <c r="AB24" s="93" t="s">
        <v>74</v>
      </c>
      <c r="AC24" s="93" t="s">
        <v>75</v>
      </c>
      <c r="AD24" s="93" t="s">
        <v>76</v>
      </c>
      <c r="AE24" s="93" t="s">
        <v>77</v>
      </c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5" t="str">
        <f t="shared" si="26"/>
        <v/>
      </c>
      <c r="AR24" s="32">
        <f t="shared" si="27"/>
        <v>1</v>
      </c>
      <c r="AS24" s="4">
        <f t="shared" si="28"/>
        <v>1</v>
      </c>
      <c r="AT24" s="4"/>
      <c r="AU24" s="29">
        <f t="shared" si="29"/>
        <v>0</v>
      </c>
      <c r="AV24" s="30">
        <f t="shared" si="4"/>
        <v>0</v>
      </c>
      <c r="AW24" s="30">
        <f t="shared" si="5"/>
        <v>0</v>
      </c>
      <c r="AX24" s="31">
        <f t="shared" si="30"/>
        <v>0</v>
      </c>
      <c r="AY24" s="26">
        <f t="shared" si="31"/>
        <v>0</v>
      </c>
      <c r="AZ24" s="27">
        <f t="shared" si="32"/>
        <v>0</v>
      </c>
      <c r="BA24" s="27">
        <f t="shared" si="33"/>
        <v>0</v>
      </c>
      <c r="BB24" s="28">
        <f t="shared" si="34"/>
        <v>0</v>
      </c>
      <c r="BC24" s="25">
        <f t="shared" si="35"/>
        <v>0</v>
      </c>
      <c r="BD24" s="5">
        <f t="shared" si="12"/>
        <v>0</v>
      </c>
      <c r="BE24" s="5">
        <f t="shared" si="13"/>
        <v>0</v>
      </c>
      <c r="BF24" s="60">
        <f t="shared" si="14"/>
        <v>0</v>
      </c>
      <c r="BG24" s="24">
        <f t="shared" si="36"/>
        <v>0</v>
      </c>
      <c r="BH24" s="3">
        <f t="shared" si="16"/>
        <v>0</v>
      </c>
      <c r="BI24" s="3">
        <f t="shared" si="17"/>
        <v>0</v>
      </c>
      <c r="BJ24" s="3">
        <f t="shared" si="18"/>
        <v>0</v>
      </c>
      <c r="BK24" s="24">
        <f t="shared" si="19"/>
        <v>0</v>
      </c>
      <c r="BL24" s="3">
        <f t="shared" si="20"/>
        <v>0</v>
      </c>
      <c r="BM24" s="3">
        <f t="shared" si="21"/>
        <v>0</v>
      </c>
      <c r="BN24" s="23">
        <f t="shared" si="22"/>
        <v>0</v>
      </c>
      <c r="BO24" s="11">
        <f t="shared" si="37"/>
        <v>0</v>
      </c>
      <c r="BP24" s="6" t="str">
        <f t="shared" si="38"/>
        <v>00-Jan-00</v>
      </c>
    </row>
    <row r="25" spans="1:78" ht="30" customHeight="1" x14ac:dyDescent="0.25">
      <c r="A25" s="77" t="str">
        <f t="shared" si="25"/>
        <v>HIDE</v>
      </c>
      <c r="B25" s="78"/>
      <c r="C25" s="79"/>
      <c r="D25" s="79"/>
      <c r="E25" s="79"/>
      <c r="F25" s="79"/>
      <c r="G25" s="80"/>
      <c r="H25" s="79"/>
      <c r="I25" s="79"/>
      <c r="J25" s="79"/>
      <c r="K25" s="79"/>
      <c r="L25" s="79"/>
      <c r="M25" s="81"/>
      <c r="N25" s="79"/>
      <c r="O25" s="82"/>
      <c r="P25" s="79"/>
      <c r="Q25" s="79"/>
      <c r="R25" s="83"/>
      <c r="S25" s="93">
        <v>103464</v>
      </c>
      <c r="T25" s="93" t="s">
        <v>83</v>
      </c>
      <c r="U25" s="93">
        <v>6084709</v>
      </c>
      <c r="V25" s="93">
        <v>41635</v>
      </c>
      <c r="W25" s="93">
        <v>67116</v>
      </c>
      <c r="X25" s="93">
        <v>67116</v>
      </c>
      <c r="Y25" s="93" t="s">
        <v>71</v>
      </c>
      <c r="Z25" s="93" t="s">
        <v>72</v>
      </c>
      <c r="AA25" s="93" t="s">
        <v>73</v>
      </c>
      <c r="AB25" s="93" t="s">
        <v>74</v>
      </c>
      <c r="AC25" s="93" t="s">
        <v>75</v>
      </c>
      <c r="AD25" s="93" t="s">
        <v>76</v>
      </c>
      <c r="AE25" s="93" t="s">
        <v>77</v>
      </c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5" t="str">
        <f t="shared" si="26"/>
        <v/>
      </c>
      <c r="AR25" s="32">
        <f t="shared" si="27"/>
        <v>1</v>
      </c>
      <c r="AS25" s="4">
        <f t="shared" si="28"/>
        <v>1</v>
      </c>
      <c r="AT25" s="4"/>
      <c r="AU25" s="29">
        <f t="shared" si="29"/>
        <v>0</v>
      </c>
      <c r="AV25" s="30">
        <f t="shared" si="4"/>
        <v>0</v>
      </c>
      <c r="AW25" s="30">
        <f t="shared" si="5"/>
        <v>0</v>
      </c>
      <c r="AX25" s="31">
        <f t="shared" si="30"/>
        <v>0</v>
      </c>
      <c r="AY25" s="26">
        <f t="shared" si="31"/>
        <v>0</v>
      </c>
      <c r="AZ25" s="27">
        <f t="shared" si="32"/>
        <v>0</v>
      </c>
      <c r="BA25" s="27">
        <f t="shared" si="33"/>
        <v>0</v>
      </c>
      <c r="BB25" s="28">
        <f t="shared" si="34"/>
        <v>0</v>
      </c>
      <c r="BC25" s="25">
        <f t="shared" si="35"/>
        <v>0</v>
      </c>
      <c r="BD25" s="5">
        <f t="shared" si="12"/>
        <v>0</v>
      </c>
      <c r="BE25" s="5">
        <f t="shared" si="13"/>
        <v>0</v>
      </c>
      <c r="BF25" s="60">
        <f t="shared" si="14"/>
        <v>0</v>
      </c>
      <c r="BG25" s="24">
        <f t="shared" si="36"/>
        <v>0</v>
      </c>
      <c r="BH25" s="3">
        <f t="shared" si="16"/>
        <v>0</v>
      </c>
      <c r="BI25" s="3">
        <f t="shared" si="17"/>
        <v>0</v>
      </c>
      <c r="BJ25" s="3">
        <f t="shared" si="18"/>
        <v>0</v>
      </c>
      <c r="BK25" s="24">
        <f t="shared" si="19"/>
        <v>0</v>
      </c>
      <c r="BL25" s="3">
        <f t="shared" si="20"/>
        <v>0</v>
      </c>
      <c r="BM25" s="3">
        <f t="shared" si="21"/>
        <v>0</v>
      </c>
      <c r="BN25" s="23">
        <f t="shared" si="22"/>
        <v>0</v>
      </c>
      <c r="BO25" s="11">
        <f t="shared" si="37"/>
        <v>0</v>
      </c>
      <c r="BP25" s="6" t="str">
        <f t="shared" si="38"/>
        <v>00-Jan-00</v>
      </c>
    </row>
    <row r="26" spans="1:78" ht="30" customHeight="1" x14ac:dyDescent="0.25">
      <c r="A26" s="77" t="str">
        <f t="shared" si="25"/>
        <v>HIDE</v>
      </c>
      <c r="B26" s="78"/>
      <c r="C26" s="79"/>
      <c r="D26" s="79"/>
      <c r="E26" s="79"/>
      <c r="F26" s="79"/>
      <c r="G26" s="80"/>
      <c r="H26" s="79"/>
      <c r="I26" s="79"/>
      <c r="J26" s="79"/>
      <c r="K26" s="79"/>
      <c r="L26" s="79"/>
      <c r="M26" s="81"/>
      <c r="N26" s="79"/>
      <c r="O26" s="82"/>
      <c r="P26" s="79"/>
      <c r="Q26" s="79"/>
      <c r="R26" s="83"/>
      <c r="S26" s="93">
        <v>103464</v>
      </c>
      <c r="T26" s="93" t="s">
        <v>84</v>
      </c>
      <c r="U26" s="93">
        <v>6098781</v>
      </c>
      <c r="V26" s="93">
        <v>41649</v>
      </c>
      <c r="W26" s="93">
        <v>67116</v>
      </c>
      <c r="X26" s="93">
        <v>67116</v>
      </c>
      <c r="Y26" s="93" t="s">
        <v>71</v>
      </c>
      <c r="Z26" s="93" t="s">
        <v>72</v>
      </c>
      <c r="AA26" s="93" t="s">
        <v>73</v>
      </c>
      <c r="AB26" s="93" t="s">
        <v>74</v>
      </c>
      <c r="AC26" s="93" t="s">
        <v>75</v>
      </c>
      <c r="AD26" s="93" t="s">
        <v>76</v>
      </c>
      <c r="AE26" s="93" t="s">
        <v>77</v>
      </c>
      <c r="AF26" s="93"/>
      <c r="AG26" s="93"/>
      <c r="AH26" s="93"/>
      <c r="AI26" s="93"/>
      <c r="AJ26" s="93"/>
      <c r="AK26" s="93"/>
      <c r="AL26" s="93"/>
      <c r="AM26" s="93"/>
      <c r="AN26" s="93"/>
      <c r="AO26" s="93"/>
      <c r="AP26" s="93"/>
      <c r="AQ26" s="5" t="str">
        <f t="shared" si="26"/>
        <v/>
      </c>
      <c r="AR26" s="32">
        <f t="shared" si="27"/>
        <v>1</v>
      </c>
      <c r="AS26" s="4">
        <f t="shared" si="28"/>
        <v>1</v>
      </c>
      <c r="AT26" s="4"/>
      <c r="AU26" s="29">
        <f t="shared" si="29"/>
        <v>0</v>
      </c>
      <c r="AV26" s="30">
        <f t="shared" si="4"/>
        <v>0</v>
      </c>
      <c r="AW26" s="30">
        <f t="shared" si="5"/>
        <v>0</v>
      </c>
      <c r="AX26" s="31">
        <f t="shared" si="30"/>
        <v>0</v>
      </c>
      <c r="AY26" s="26">
        <f t="shared" si="31"/>
        <v>0</v>
      </c>
      <c r="AZ26" s="27">
        <f t="shared" si="32"/>
        <v>0</v>
      </c>
      <c r="BA26" s="27">
        <f t="shared" si="33"/>
        <v>0</v>
      </c>
      <c r="BB26" s="28">
        <f t="shared" si="34"/>
        <v>0</v>
      </c>
      <c r="BC26" s="25">
        <f t="shared" si="35"/>
        <v>0</v>
      </c>
      <c r="BD26" s="5">
        <f t="shared" si="12"/>
        <v>0</v>
      </c>
      <c r="BE26" s="5">
        <f t="shared" si="13"/>
        <v>0</v>
      </c>
      <c r="BF26" s="60">
        <f t="shared" si="14"/>
        <v>0</v>
      </c>
      <c r="BG26" s="24">
        <f t="shared" si="36"/>
        <v>0</v>
      </c>
      <c r="BH26" s="3">
        <f t="shared" si="16"/>
        <v>0</v>
      </c>
      <c r="BI26" s="3">
        <f t="shared" si="17"/>
        <v>0</v>
      </c>
      <c r="BJ26" s="3">
        <f t="shared" si="18"/>
        <v>0</v>
      </c>
      <c r="BK26" s="24">
        <f t="shared" si="19"/>
        <v>0</v>
      </c>
      <c r="BL26" s="3">
        <f t="shared" si="20"/>
        <v>0</v>
      </c>
      <c r="BM26" s="3">
        <f t="shared" si="21"/>
        <v>0</v>
      </c>
      <c r="BN26" s="23">
        <f t="shared" si="22"/>
        <v>0</v>
      </c>
      <c r="BO26" s="11">
        <f t="shared" si="37"/>
        <v>0</v>
      </c>
      <c r="BP26" s="6" t="str">
        <f t="shared" si="38"/>
        <v>00-Jan-00</v>
      </c>
    </row>
    <row r="27" spans="1:78" ht="30" customHeight="1" x14ac:dyDescent="0.25">
      <c r="A27" s="77" t="str">
        <f t="shared" si="25"/>
        <v>HIDE</v>
      </c>
      <c r="B27" s="78"/>
      <c r="C27" s="79"/>
      <c r="D27" s="79"/>
      <c r="E27" s="79"/>
      <c r="F27" s="79"/>
      <c r="G27" s="80"/>
      <c r="H27" s="79"/>
      <c r="I27" s="79"/>
      <c r="J27" s="79"/>
      <c r="K27" s="79"/>
      <c r="L27" s="79"/>
      <c r="M27" s="81"/>
      <c r="N27" s="79"/>
      <c r="O27" s="82"/>
      <c r="P27" s="79"/>
      <c r="Q27" s="79"/>
      <c r="R27" s="83"/>
      <c r="S27" s="93">
        <v>103464</v>
      </c>
      <c r="T27" s="93" t="s">
        <v>84</v>
      </c>
      <c r="U27" s="93">
        <v>6098781</v>
      </c>
      <c r="V27" s="93">
        <v>41649</v>
      </c>
      <c r="W27" s="93">
        <v>67116</v>
      </c>
      <c r="X27" s="93">
        <v>67116</v>
      </c>
      <c r="Y27" s="93" t="s">
        <v>71</v>
      </c>
      <c r="Z27" s="93" t="s">
        <v>72</v>
      </c>
      <c r="AA27" s="93" t="s">
        <v>73</v>
      </c>
      <c r="AB27" s="93" t="s">
        <v>74</v>
      </c>
      <c r="AC27" s="93" t="s">
        <v>75</v>
      </c>
      <c r="AD27" s="93" t="s">
        <v>76</v>
      </c>
      <c r="AE27" s="93" t="s">
        <v>77</v>
      </c>
      <c r="AF27" s="93"/>
      <c r="AG27" s="93"/>
      <c r="AH27" s="93"/>
      <c r="AI27" s="93"/>
      <c r="AJ27" s="93"/>
      <c r="AK27" s="93"/>
      <c r="AL27" s="93"/>
      <c r="AM27" s="93"/>
      <c r="AN27" s="93"/>
      <c r="AO27" s="93"/>
      <c r="AP27" s="93"/>
      <c r="AQ27" s="5" t="str">
        <f t="shared" si="26"/>
        <v/>
      </c>
      <c r="AR27" s="32">
        <f t="shared" si="27"/>
        <v>1</v>
      </c>
      <c r="AS27" s="4">
        <f t="shared" si="28"/>
        <v>1</v>
      </c>
      <c r="AT27" s="4"/>
      <c r="AU27" s="29">
        <f t="shared" si="29"/>
        <v>0</v>
      </c>
      <c r="AV27" s="30">
        <f t="shared" si="4"/>
        <v>0</v>
      </c>
      <c r="AW27" s="30">
        <f t="shared" si="5"/>
        <v>0</v>
      </c>
      <c r="AX27" s="31">
        <f t="shared" si="30"/>
        <v>0</v>
      </c>
      <c r="AY27" s="26">
        <f t="shared" si="31"/>
        <v>0</v>
      </c>
      <c r="AZ27" s="27">
        <f t="shared" si="32"/>
        <v>0</v>
      </c>
      <c r="BA27" s="27">
        <f t="shared" si="33"/>
        <v>0</v>
      </c>
      <c r="BB27" s="28">
        <f t="shared" si="34"/>
        <v>0</v>
      </c>
      <c r="BC27" s="25">
        <f t="shared" si="35"/>
        <v>0</v>
      </c>
      <c r="BD27" s="5">
        <f t="shared" si="12"/>
        <v>0</v>
      </c>
      <c r="BE27" s="5">
        <f t="shared" si="13"/>
        <v>0</v>
      </c>
      <c r="BF27" s="60">
        <f t="shared" si="14"/>
        <v>0</v>
      </c>
      <c r="BG27" s="24">
        <f t="shared" si="36"/>
        <v>0</v>
      </c>
      <c r="BH27" s="3">
        <f t="shared" si="16"/>
        <v>0</v>
      </c>
      <c r="BI27" s="3">
        <f t="shared" si="17"/>
        <v>0</v>
      </c>
      <c r="BJ27" s="3">
        <f t="shared" si="18"/>
        <v>0</v>
      </c>
      <c r="BK27" s="24">
        <f t="shared" si="19"/>
        <v>0</v>
      </c>
      <c r="BL27" s="3">
        <f t="shared" si="20"/>
        <v>0</v>
      </c>
      <c r="BM27" s="3">
        <f t="shared" si="21"/>
        <v>0</v>
      </c>
      <c r="BN27" s="23">
        <f t="shared" si="22"/>
        <v>0</v>
      </c>
      <c r="BO27" s="11">
        <f t="shared" si="37"/>
        <v>0</v>
      </c>
      <c r="BP27" s="6" t="str">
        <f t="shared" si="38"/>
        <v>00-Jan-00</v>
      </c>
    </row>
    <row r="28" spans="1:78" ht="30" customHeight="1" x14ac:dyDescent="0.25">
      <c r="A28" s="77" t="str">
        <f t="shared" si="25"/>
        <v>HIDE</v>
      </c>
      <c r="B28" s="78"/>
      <c r="C28" s="79"/>
      <c r="D28" s="79"/>
      <c r="E28" s="79"/>
      <c r="F28" s="79"/>
      <c r="G28" s="80"/>
      <c r="H28" s="79"/>
      <c r="I28" s="79"/>
      <c r="J28" s="79"/>
      <c r="K28" s="79"/>
      <c r="L28" s="79"/>
      <c r="M28" s="81"/>
      <c r="N28" s="79"/>
      <c r="O28" s="82"/>
      <c r="P28" s="79"/>
      <c r="Q28" s="79"/>
      <c r="R28" s="83"/>
      <c r="S28" s="93">
        <v>103464</v>
      </c>
      <c r="T28" s="93" t="s">
        <v>85</v>
      </c>
      <c r="U28" s="93">
        <v>6115562</v>
      </c>
      <c r="V28" s="93">
        <v>41663</v>
      </c>
      <c r="W28" s="93">
        <v>67116</v>
      </c>
      <c r="X28" s="93">
        <v>67116</v>
      </c>
      <c r="Y28" s="93" t="s">
        <v>71</v>
      </c>
      <c r="Z28" s="93" t="s">
        <v>72</v>
      </c>
      <c r="AA28" s="93" t="s">
        <v>73</v>
      </c>
      <c r="AB28" s="93" t="s">
        <v>74</v>
      </c>
      <c r="AC28" s="93" t="s">
        <v>75</v>
      </c>
      <c r="AD28" s="93" t="s">
        <v>76</v>
      </c>
      <c r="AE28" s="93" t="s">
        <v>77</v>
      </c>
      <c r="AF28" s="93"/>
      <c r="AG28" s="93"/>
      <c r="AH28" s="93"/>
      <c r="AI28" s="93"/>
      <c r="AJ28" s="93"/>
      <c r="AK28" s="93"/>
      <c r="AL28" s="93"/>
      <c r="AM28" s="93"/>
      <c r="AN28" s="93"/>
      <c r="AO28" s="93"/>
      <c r="AP28" s="93"/>
      <c r="AQ28" s="5" t="str">
        <f t="shared" si="26"/>
        <v/>
      </c>
      <c r="AR28" s="32">
        <f t="shared" si="27"/>
        <v>1</v>
      </c>
      <c r="AS28" s="4">
        <f t="shared" si="28"/>
        <v>1</v>
      </c>
      <c r="AT28" s="4"/>
      <c r="AU28" s="29">
        <f t="shared" si="29"/>
        <v>0</v>
      </c>
      <c r="AV28" s="30">
        <f t="shared" si="4"/>
        <v>0</v>
      </c>
      <c r="AW28" s="30">
        <f t="shared" si="5"/>
        <v>0</v>
      </c>
      <c r="AX28" s="31">
        <f t="shared" si="30"/>
        <v>0</v>
      </c>
      <c r="AY28" s="26">
        <f t="shared" si="31"/>
        <v>0</v>
      </c>
      <c r="AZ28" s="27">
        <f t="shared" si="32"/>
        <v>0</v>
      </c>
      <c r="BA28" s="27">
        <f t="shared" si="33"/>
        <v>0</v>
      </c>
      <c r="BB28" s="28">
        <f t="shared" si="34"/>
        <v>0</v>
      </c>
      <c r="BC28" s="25">
        <f t="shared" si="35"/>
        <v>0</v>
      </c>
      <c r="BD28" s="5">
        <f t="shared" si="12"/>
        <v>0</v>
      </c>
      <c r="BE28" s="5">
        <f t="shared" si="13"/>
        <v>0</v>
      </c>
      <c r="BF28" s="60">
        <f t="shared" si="14"/>
        <v>0</v>
      </c>
      <c r="BG28" s="24">
        <f t="shared" si="36"/>
        <v>0</v>
      </c>
      <c r="BH28" s="3">
        <f t="shared" si="16"/>
        <v>0</v>
      </c>
      <c r="BI28" s="3">
        <f t="shared" si="17"/>
        <v>0</v>
      </c>
      <c r="BJ28" s="3">
        <f t="shared" si="18"/>
        <v>0</v>
      </c>
      <c r="BK28" s="24">
        <f t="shared" si="19"/>
        <v>0</v>
      </c>
      <c r="BL28" s="3">
        <f t="shared" si="20"/>
        <v>0</v>
      </c>
      <c r="BM28" s="3">
        <f t="shared" si="21"/>
        <v>0</v>
      </c>
      <c r="BN28" s="23">
        <f t="shared" si="22"/>
        <v>0</v>
      </c>
      <c r="BO28" s="11">
        <f t="shared" si="37"/>
        <v>0</v>
      </c>
      <c r="BP28" s="6" t="str">
        <f t="shared" si="38"/>
        <v>00-Jan-00</v>
      </c>
    </row>
    <row r="29" spans="1:78" ht="35.1" customHeight="1" x14ac:dyDescent="0.25">
      <c r="A29" s="77" t="str">
        <f t="shared" si="25"/>
        <v>HIDE</v>
      </c>
      <c r="B29" s="78"/>
      <c r="C29" s="79"/>
      <c r="D29" s="79"/>
      <c r="E29" s="79"/>
      <c r="F29" s="79"/>
      <c r="G29" s="80"/>
      <c r="H29" s="79"/>
      <c r="I29" s="79"/>
      <c r="J29" s="79"/>
      <c r="K29" s="79"/>
      <c r="L29" s="79"/>
      <c r="M29" s="81"/>
      <c r="N29" s="79"/>
      <c r="O29" s="82"/>
      <c r="P29" s="79"/>
      <c r="Q29" s="79"/>
      <c r="R29" s="83"/>
      <c r="S29" s="93" t="s">
        <v>17</v>
      </c>
      <c r="T29" s="93" t="s">
        <v>20</v>
      </c>
      <c r="U29" s="93" t="s">
        <v>21</v>
      </c>
      <c r="V29" s="93" t="s">
        <v>22</v>
      </c>
      <c r="W29" s="93" t="s">
        <v>23</v>
      </c>
      <c r="X29" s="93" t="s">
        <v>24</v>
      </c>
      <c r="Y29" s="93" t="s">
        <v>25</v>
      </c>
      <c r="Z29" s="93" t="s">
        <v>26</v>
      </c>
      <c r="AA29" s="93" t="s">
        <v>27</v>
      </c>
      <c r="AB29" s="93" t="s">
        <v>28</v>
      </c>
      <c r="AC29" s="93" t="s">
        <v>29</v>
      </c>
      <c r="AD29" s="93" t="s">
        <v>30</v>
      </c>
      <c r="AE29" s="93" t="s">
        <v>31</v>
      </c>
      <c r="AF29" s="93" t="s">
        <v>32</v>
      </c>
      <c r="AG29" s="93" t="s">
        <v>33</v>
      </c>
      <c r="AH29" s="93" t="s">
        <v>34</v>
      </c>
      <c r="AI29" s="93" t="s">
        <v>35</v>
      </c>
      <c r="AJ29" s="93" t="s">
        <v>36</v>
      </c>
      <c r="AK29" s="93" t="s">
        <v>37</v>
      </c>
      <c r="AL29" s="93" t="s">
        <v>38</v>
      </c>
      <c r="AM29" s="93" t="s">
        <v>39</v>
      </c>
      <c r="AN29" s="93"/>
      <c r="AO29" s="93"/>
      <c r="AP29" s="93"/>
      <c r="AQ29" s="5" t="str">
        <f t="shared" si="0"/>
        <v/>
      </c>
      <c r="AR29" s="32">
        <f t="shared" si="1"/>
        <v>1</v>
      </c>
      <c r="AS29" s="4">
        <f t="shared" si="2"/>
        <v>1</v>
      </c>
      <c r="AT29" s="4"/>
      <c r="AU29" s="29">
        <f t="shared" si="3"/>
        <v>0</v>
      </c>
      <c r="AV29" s="30">
        <f t="shared" si="4"/>
        <v>0</v>
      </c>
      <c r="AW29" s="30">
        <f t="shared" si="5"/>
        <v>0</v>
      </c>
      <c r="AX29" s="31">
        <f t="shared" si="6"/>
        <v>0</v>
      </c>
      <c r="AY29" s="26">
        <f t="shared" si="7"/>
        <v>0</v>
      </c>
      <c r="AZ29" s="27">
        <f t="shared" si="8"/>
        <v>0</v>
      </c>
      <c r="BA29" s="27">
        <f t="shared" si="9"/>
        <v>0</v>
      </c>
      <c r="BB29" s="28">
        <f t="shared" si="10"/>
        <v>0</v>
      </c>
      <c r="BC29" s="25">
        <f t="shared" si="11"/>
        <v>0</v>
      </c>
      <c r="BD29" s="5">
        <f t="shared" si="12"/>
        <v>0</v>
      </c>
      <c r="BE29" s="5">
        <f t="shared" si="13"/>
        <v>0</v>
      </c>
      <c r="BF29" s="60">
        <f t="shared" si="14"/>
        <v>0</v>
      </c>
      <c r="BG29" s="24">
        <f t="shared" si="15"/>
        <v>0</v>
      </c>
      <c r="BH29" s="3">
        <f t="shared" si="16"/>
        <v>0</v>
      </c>
      <c r="BI29" s="3">
        <f t="shared" si="17"/>
        <v>0</v>
      </c>
      <c r="BJ29" s="3">
        <f t="shared" si="18"/>
        <v>0</v>
      </c>
      <c r="BK29" s="24">
        <f t="shared" si="19"/>
        <v>0</v>
      </c>
      <c r="BL29" s="3">
        <f t="shared" si="20"/>
        <v>0</v>
      </c>
      <c r="BM29" s="3">
        <f t="shared" si="21"/>
        <v>0</v>
      </c>
      <c r="BN29" s="23">
        <f t="shared" si="22"/>
        <v>0</v>
      </c>
      <c r="BO29" s="11">
        <f t="shared" si="23"/>
        <v>0</v>
      </c>
      <c r="BP29" s="6" t="str">
        <f t="shared" si="24"/>
        <v>00-Jan-00</v>
      </c>
    </row>
    <row r="30" spans="1:78" ht="35.1" customHeight="1" x14ac:dyDescent="0.25">
      <c r="A30" s="77" t="str">
        <f t="shared" si="25"/>
        <v>HIDE</v>
      </c>
      <c r="B30" s="78"/>
      <c r="C30" s="79"/>
      <c r="D30" s="79"/>
      <c r="E30" s="79"/>
      <c r="F30" s="79"/>
      <c r="G30" s="80"/>
      <c r="H30" s="79"/>
      <c r="I30" s="79"/>
      <c r="J30" s="79"/>
      <c r="K30" s="79"/>
      <c r="L30" s="79"/>
      <c r="M30" s="81"/>
      <c r="N30" s="79"/>
      <c r="O30" s="82"/>
      <c r="P30" s="79"/>
      <c r="Q30" s="79"/>
      <c r="R30" s="83"/>
      <c r="S30" s="93">
        <v>103464</v>
      </c>
      <c r="T30" s="93" t="s">
        <v>70</v>
      </c>
      <c r="U30" s="93">
        <v>5947654</v>
      </c>
      <c r="V30" s="93">
        <v>41551</v>
      </c>
      <c r="W30" s="93">
        <v>67116</v>
      </c>
      <c r="X30" s="93">
        <v>67116</v>
      </c>
      <c r="Y30" s="93" t="s">
        <v>71</v>
      </c>
      <c r="Z30" s="93" t="s">
        <v>72</v>
      </c>
      <c r="AA30" s="93" t="s">
        <v>73</v>
      </c>
      <c r="AB30" s="93" t="s">
        <v>74</v>
      </c>
      <c r="AC30" s="93" t="s">
        <v>75</v>
      </c>
      <c r="AD30" s="93" t="s">
        <v>76</v>
      </c>
      <c r="AE30" s="93" t="s">
        <v>77</v>
      </c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5" t="str">
        <f t="shared" si="0"/>
        <v/>
      </c>
      <c r="AR30" s="32">
        <f t="shared" si="1"/>
        <v>1</v>
      </c>
      <c r="AS30" s="4">
        <f t="shared" si="2"/>
        <v>1</v>
      </c>
      <c r="AT30" s="4"/>
      <c r="AU30" s="29">
        <f t="shared" si="3"/>
        <v>0</v>
      </c>
      <c r="AV30" s="30">
        <f t="shared" si="4"/>
        <v>0</v>
      </c>
      <c r="AW30" s="30">
        <f t="shared" si="5"/>
        <v>0</v>
      </c>
      <c r="AX30" s="31">
        <f t="shared" si="6"/>
        <v>0</v>
      </c>
      <c r="AY30" s="26">
        <f t="shared" si="7"/>
        <v>0</v>
      </c>
      <c r="AZ30" s="27">
        <f t="shared" si="8"/>
        <v>0</v>
      </c>
      <c r="BA30" s="27">
        <f t="shared" si="9"/>
        <v>0</v>
      </c>
      <c r="BB30" s="28">
        <f t="shared" si="10"/>
        <v>0</v>
      </c>
      <c r="BC30" s="25">
        <f t="shared" si="11"/>
        <v>0</v>
      </c>
      <c r="BD30" s="5">
        <f t="shared" si="12"/>
        <v>0</v>
      </c>
      <c r="BE30" s="5">
        <f t="shared" si="13"/>
        <v>0</v>
      </c>
      <c r="BF30" s="60">
        <f t="shared" si="14"/>
        <v>0</v>
      </c>
      <c r="BG30" s="24">
        <f t="shared" si="15"/>
        <v>0</v>
      </c>
      <c r="BH30" s="3">
        <f t="shared" si="16"/>
        <v>0</v>
      </c>
      <c r="BI30" s="3">
        <f t="shared" si="17"/>
        <v>0</v>
      </c>
      <c r="BJ30" s="3">
        <f t="shared" si="18"/>
        <v>0</v>
      </c>
      <c r="BK30" s="24">
        <f t="shared" si="19"/>
        <v>0</v>
      </c>
      <c r="BL30" s="3">
        <f t="shared" si="20"/>
        <v>0</v>
      </c>
      <c r="BM30" s="3">
        <f t="shared" si="21"/>
        <v>0</v>
      </c>
      <c r="BN30" s="23">
        <f t="shared" si="22"/>
        <v>0</v>
      </c>
      <c r="BO30" s="11">
        <f t="shared" si="23"/>
        <v>0</v>
      </c>
      <c r="BP30" s="6" t="str">
        <f t="shared" si="24"/>
        <v>00-Jan-00</v>
      </c>
    </row>
    <row r="31" spans="1:78" ht="35.1" customHeight="1" x14ac:dyDescent="0.25">
      <c r="A31" s="77" t="str">
        <f t="shared" si="25"/>
        <v>HIDE</v>
      </c>
      <c r="B31" s="78"/>
      <c r="C31" s="79"/>
      <c r="D31" s="79"/>
      <c r="E31" s="79"/>
      <c r="F31" s="79"/>
      <c r="G31" s="80"/>
      <c r="H31" s="79"/>
      <c r="I31" s="79"/>
      <c r="J31" s="79"/>
      <c r="K31" s="79"/>
      <c r="L31" s="79"/>
      <c r="M31" s="81"/>
      <c r="N31" s="79"/>
      <c r="O31" s="82"/>
      <c r="P31" s="79"/>
      <c r="Q31" s="79"/>
      <c r="R31" s="83"/>
      <c r="S31" s="93">
        <v>103464</v>
      </c>
      <c r="T31" s="93" t="s">
        <v>78</v>
      </c>
      <c r="U31" s="93">
        <v>5966974</v>
      </c>
      <c r="V31" s="93">
        <v>41565</v>
      </c>
      <c r="W31" s="93">
        <v>67116</v>
      </c>
      <c r="X31" s="93">
        <v>67116</v>
      </c>
      <c r="Y31" s="93" t="s">
        <v>71</v>
      </c>
      <c r="Z31" s="93" t="s">
        <v>72</v>
      </c>
      <c r="AA31" s="93" t="s">
        <v>73</v>
      </c>
      <c r="AB31" s="93" t="s">
        <v>74</v>
      </c>
      <c r="AC31" s="93" t="s">
        <v>75</v>
      </c>
      <c r="AD31" s="93" t="s">
        <v>76</v>
      </c>
      <c r="AE31" s="93" t="s">
        <v>77</v>
      </c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5" t="str">
        <f t="shared" si="0"/>
        <v/>
      </c>
      <c r="AR31" s="32">
        <f t="shared" si="1"/>
        <v>1</v>
      </c>
      <c r="AS31" s="4">
        <f t="shared" si="2"/>
        <v>1</v>
      </c>
      <c r="AT31" s="4"/>
      <c r="AU31" s="29">
        <f t="shared" si="3"/>
        <v>0</v>
      </c>
      <c r="AV31" s="30">
        <f t="shared" si="4"/>
        <v>0</v>
      </c>
      <c r="AW31" s="30">
        <f t="shared" si="5"/>
        <v>0</v>
      </c>
      <c r="AX31" s="31">
        <f t="shared" si="6"/>
        <v>0</v>
      </c>
      <c r="AY31" s="26">
        <f t="shared" si="7"/>
        <v>0</v>
      </c>
      <c r="AZ31" s="27">
        <f t="shared" si="8"/>
        <v>0</v>
      </c>
      <c r="BA31" s="27">
        <f t="shared" si="9"/>
        <v>0</v>
      </c>
      <c r="BB31" s="28">
        <f t="shared" si="10"/>
        <v>0</v>
      </c>
      <c r="BC31" s="25">
        <f t="shared" si="11"/>
        <v>0</v>
      </c>
      <c r="BD31" s="5">
        <f t="shared" si="12"/>
        <v>0</v>
      </c>
      <c r="BE31" s="5">
        <f t="shared" si="13"/>
        <v>0</v>
      </c>
      <c r="BF31" s="60">
        <f t="shared" si="14"/>
        <v>0</v>
      </c>
      <c r="BG31" s="24">
        <f t="shared" si="15"/>
        <v>0</v>
      </c>
      <c r="BH31" s="3">
        <f t="shared" si="16"/>
        <v>0</v>
      </c>
      <c r="BI31" s="3">
        <f t="shared" si="17"/>
        <v>0</v>
      </c>
      <c r="BJ31" s="3">
        <f t="shared" si="18"/>
        <v>0</v>
      </c>
      <c r="BK31" s="24">
        <f t="shared" si="19"/>
        <v>0</v>
      </c>
      <c r="BL31" s="3">
        <f t="shared" si="20"/>
        <v>0</v>
      </c>
      <c r="BM31" s="3">
        <f t="shared" si="21"/>
        <v>0</v>
      </c>
      <c r="BN31" s="23">
        <f t="shared" si="22"/>
        <v>0</v>
      </c>
      <c r="BO31" s="11">
        <f t="shared" si="23"/>
        <v>0</v>
      </c>
      <c r="BP31" s="6" t="str">
        <f t="shared" si="24"/>
        <v>00-Jan-00</v>
      </c>
    </row>
    <row r="32" spans="1:78" ht="35.1" customHeight="1" x14ac:dyDescent="0.25">
      <c r="A32" s="77" t="str">
        <f t="shared" si="25"/>
        <v>HIDE</v>
      </c>
      <c r="B32" s="78"/>
      <c r="C32" s="79"/>
      <c r="D32" s="79"/>
      <c r="E32" s="79"/>
      <c r="F32" s="79"/>
      <c r="G32" s="80"/>
      <c r="H32" s="79"/>
      <c r="I32" s="79"/>
      <c r="J32" s="79"/>
      <c r="K32" s="79"/>
      <c r="L32" s="79"/>
      <c r="M32" s="81"/>
      <c r="N32" s="79"/>
      <c r="O32" s="82"/>
      <c r="P32" s="79"/>
      <c r="Q32" s="79"/>
      <c r="R32" s="83"/>
      <c r="S32" s="93">
        <v>103464</v>
      </c>
      <c r="T32" s="93" t="s">
        <v>78</v>
      </c>
      <c r="U32" s="93">
        <v>5966974</v>
      </c>
      <c r="V32" s="93">
        <v>41565</v>
      </c>
      <c r="W32" s="93">
        <v>67116</v>
      </c>
      <c r="X32" s="93">
        <v>67116</v>
      </c>
      <c r="Y32" s="93" t="s">
        <v>71</v>
      </c>
      <c r="Z32" s="93" t="s">
        <v>72</v>
      </c>
      <c r="AA32" s="93" t="s">
        <v>73</v>
      </c>
      <c r="AB32" s="93" t="s">
        <v>74</v>
      </c>
      <c r="AC32" s="93" t="s">
        <v>75</v>
      </c>
      <c r="AD32" s="93" t="s">
        <v>76</v>
      </c>
      <c r="AE32" s="93" t="s">
        <v>77</v>
      </c>
      <c r="AF32" s="93"/>
      <c r="AG32" s="93"/>
      <c r="AH32" s="93"/>
      <c r="AI32" s="93"/>
      <c r="AJ32" s="93"/>
      <c r="AK32" s="93"/>
      <c r="AL32" s="93"/>
      <c r="AM32" s="93"/>
      <c r="AN32" s="93"/>
      <c r="AO32" s="93"/>
      <c r="AP32" s="93"/>
      <c r="AQ32" s="5" t="str">
        <f t="shared" si="0"/>
        <v/>
      </c>
      <c r="AR32" s="32">
        <f t="shared" si="1"/>
        <v>1</v>
      </c>
      <c r="AS32" s="4">
        <f t="shared" si="2"/>
        <v>1</v>
      </c>
      <c r="AT32" s="4"/>
      <c r="AU32" s="29">
        <f t="shared" si="3"/>
        <v>0</v>
      </c>
      <c r="AV32" s="30">
        <f t="shared" si="4"/>
        <v>0</v>
      </c>
      <c r="AW32" s="30">
        <f t="shared" si="5"/>
        <v>0</v>
      </c>
      <c r="AX32" s="31">
        <f t="shared" si="6"/>
        <v>0</v>
      </c>
      <c r="AY32" s="26">
        <f t="shared" si="7"/>
        <v>0</v>
      </c>
      <c r="AZ32" s="27">
        <f t="shared" si="8"/>
        <v>0</v>
      </c>
      <c r="BA32" s="27">
        <f t="shared" si="9"/>
        <v>0</v>
      </c>
      <c r="BB32" s="28">
        <f t="shared" si="10"/>
        <v>0</v>
      </c>
      <c r="BC32" s="25">
        <f t="shared" si="11"/>
        <v>0</v>
      </c>
      <c r="BD32" s="5">
        <f t="shared" si="12"/>
        <v>0</v>
      </c>
      <c r="BE32" s="5">
        <f t="shared" si="13"/>
        <v>0</v>
      </c>
      <c r="BF32" s="60">
        <f t="shared" si="14"/>
        <v>0</v>
      </c>
      <c r="BG32" s="24">
        <f t="shared" si="15"/>
        <v>0</v>
      </c>
      <c r="BH32" s="3">
        <f t="shared" si="16"/>
        <v>0</v>
      </c>
      <c r="BI32" s="3">
        <f t="shared" si="17"/>
        <v>0</v>
      </c>
      <c r="BJ32" s="3">
        <f t="shared" si="18"/>
        <v>0</v>
      </c>
      <c r="BK32" s="24">
        <f t="shared" si="19"/>
        <v>0</v>
      </c>
      <c r="BL32" s="3">
        <f t="shared" si="20"/>
        <v>0</v>
      </c>
      <c r="BM32" s="3">
        <f t="shared" si="21"/>
        <v>0</v>
      </c>
      <c r="BN32" s="23">
        <f t="shared" si="22"/>
        <v>0</v>
      </c>
      <c r="BO32" s="11">
        <f t="shared" si="23"/>
        <v>0</v>
      </c>
      <c r="BP32" s="6" t="str">
        <f t="shared" si="24"/>
        <v>00-Jan-00</v>
      </c>
    </row>
    <row r="33" spans="1:78" ht="35.1" customHeight="1" x14ac:dyDescent="0.25">
      <c r="A33" s="77" t="str">
        <f t="shared" si="25"/>
        <v>HIDE</v>
      </c>
      <c r="B33" s="78"/>
      <c r="C33" s="79"/>
      <c r="D33" s="79"/>
      <c r="E33" s="79"/>
      <c r="F33" s="79"/>
      <c r="G33" s="80"/>
      <c r="H33" s="79"/>
      <c r="I33" s="79"/>
      <c r="J33" s="79"/>
      <c r="K33" s="79"/>
      <c r="L33" s="79"/>
      <c r="M33" s="81"/>
      <c r="N33" s="79"/>
      <c r="O33" s="82"/>
      <c r="P33" s="79"/>
      <c r="Q33" s="79"/>
      <c r="R33" s="83"/>
      <c r="S33" s="93">
        <v>103464</v>
      </c>
      <c r="T33" s="93" t="s">
        <v>79</v>
      </c>
      <c r="U33" s="93">
        <v>5993316</v>
      </c>
      <c r="V33" s="93">
        <v>41579</v>
      </c>
      <c r="W33" s="93">
        <v>67116</v>
      </c>
      <c r="X33" s="93">
        <v>67116</v>
      </c>
      <c r="Y33" s="93" t="s">
        <v>71</v>
      </c>
      <c r="Z33" s="93" t="s">
        <v>72</v>
      </c>
      <c r="AA33" s="93" t="s">
        <v>73</v>
      </c>
      <c r="AB33" s="93" t="s">
        <v>74</v>
      </c>
      <c r="AC33" s="93" t="s">
        <v>75</v>
      </c>
      <c r="AD33" s="93" t="s">
        <v>76</v>
      </c>
      <c r="AE33" s="93" t="s">
        <v>77</v>
      </c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5" t="str">
        <f t="shared" si="0"/>
        <v/>
      </c>
      <c r="AR33" s="32">
        <f t="shared" si="1"/>
        <v>1</v>
      </c>
      <c r="AS33" s="4">
        <f t="shared" si="2"/>
        <v>1</v>
      </c>
      <c r="AT33" s="4"/>
      <c r="AU33" s="29">
        <f t="shared" si="3"/>
        <v>0</v>
      </c>
      <c r="AV33" s="30">
        <f t="shared" si="4"/>
        <v>0</v>
      </c>
      <c r="AW33" s="30">
        <f t="shared" si="5"/>
        <v>0</v>
      </c>
      <c r="AX33" s="31">
        <f t="shared" si="6"/>
        <v>0</v>
      </c>
      <c r="AY33" s="26">
        <f t="shared" si="7"/>
        <v>0</v>
      </c>
      <c r="AZ33" s="27">
        <f t="shared" si="8"/>
        <v>0</v>
      </c>
      <c r="BA33" s="27">
        <f t="shared" si="9"/>
        <v>0</v>
      </c>
      <c r="BB33" s="28">
        <f t="shared" si="10"/>
        <v>0</v>
      </c>
      <c r="BC33" s="25">
        <f t="shared" si="11"/>
        <v>0</v>
      </c>
      <c r="BD33" s="5">
        <f t="shared" si="12"/>
        <v>0</v>
      </c>
      <c r="BE33" s="5">
        <f t="shared" si="13"/>
        <v>0</v>
      </c>
      <c r="BF33" s="60">
        <f t="shared" si="14"/>
        <v>0</v>
      </c>
      <c r="BG33" s="24">
        <f t="shared" si="15"/>
        <v>0</v>
      </c>
      <c r="BH33" s="3">
        <f t="shared" si="16"/>
        <v>0</v>
      </c>
      <c r="BI33" s="3">
        <f t="shared" si="17"/>
        <v>0</v>
      </c>
      <c r="BJ33" s="3">
        <f t="shared" si="18"/>
        <v>0</v>
      </c>
      <c r="BK33" s="24">
        <f t="shared" si="19"/>
        <v>0</v>
      </c>
      <c r="BL33" s="3">
        <f t="shared" si="20"/>
        <v>0</v>
      </c>
      <c r="BM33" s="3">
        <f t="shared" si="21"/>
        <v>0</v>
      </c>
      <c r="BN33" s="23">
        <f t="shared" si="22"/>
        <v>0</v>
      </c>
      <c r="BO33" s="11">
        <f t="shared" si="23"/>
        <v>0</v>
      </c>
      <c r="BP33" s="6" t="str">
        <f t="shared" si="24"/>
        <v>00-Jan-00</v>
      </c>
    </row>
    <row r="34" spans="1:78" ht="35.1" customHeight="1" x14ac:dyDescent="0.25">
      <c r="A34" s="77" t="str">
        <f t="shared" si="25"/>
        <v>HIDE</v>
      </c>
      <c r="B34" s="78"/>
      <c r="C34" s="79"/>
      <c r="D34" s="79"/>
      <c r="E34" s="79"/>
      <c r="F34" s="79"/>
      <c r="G34" s="80"/>
      <c r="H34" s="79"/>
      <c r="I34" s="79"/>
      <c r="J34" s="79"/>
      <c r="K34" s="79"/>
      <c r="L34" s="79"/>
      <c r="M34" s="81"/>
      <c r="N34" s="79"/>
      <c r="O34" s="82"/>
      <c r="P34" s="79"/>
      <c r="Q34" s="79"/>
      <c r="R34" s="83"/>
      <c r="S34" s="93">
        <v>103464</v>
      </c>
      <c r="T34" s="93" t="s">
        <v>80</v>
      </c>
      <c r="U34" s="93">
        <v>6013452</v>
      </c>
      <c r="V34" s="93">
        <v>41593</v>
      </c>
      <c r="W34" s="93">
        <v>67116</v>
      </c>
      <c r="X34" s="93">
        <v>67116</v>
      </c>
      <c r="Y34" s="93" t="s">
        <v>71</v>
      </c>
      <c r="Z34" s="93" t="s">
        <v>72</v>
      </c>
      <c r="AA34" s="93" t="s">
        <v>73</v>
      </c>
      <c r="AB34" s="93" t="s">
        <v>74</v>
      </c>
      <c r="AC34" s="93" t="s">
        <v>75</v>
      </c>
      <c r="AD34" s="93" t="s">
        <v>76</v>
      </c>
      <c r="AE34" s="93" t="s">
        <v>77</v>
      </c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5" t="str">
        <f t="shared" si="0"/>
        <v/>
      </c>
      <c r="AR34" s="32">
        <f t="shared" si="1"/>
        <v>1</v>
      </c>
      <c r="AS34" s="4">
        <f t="shared" si="2"/>
        <v>1</v>
      </c>
      <c r="AT34" s="4"/>
      <c r="AU34" s="29">
        <f t="shared" si="3"/>
        <v>0</v>
      </c>
      <c r="AV34" s="30">
        <f t="shared" si="4"/>
        <v>0</v>
      </c>
      <c r="AW34" s="30">
        <f t="shared" si="5"/>
        <v>0</v>
      </c>
      <c r="AX34" s="31">
        <f t="shared" si="6"/>
        <v>0</v>
      </c>
      <c r="AY34" s="26">
        <f t="shared" si="7"/>
        <v>0</v>
      </c>
      <c r="AZ34" s="27">
        <f t="shared" si="8"/>
        <v>0</v>
      </c>
      <c r="BA34" s="27">
        <f t="shared" si="9"/>
        <v>0</v>
      </c>
      <c r="BB34" s="28">
        <f t="shared" si="10"/>
        <v>0</v>
      </c>
      <c r="BC34" s="25">
        <f t="shared" si="11"/>
        <v>0</v>
      </c>
      <c r="BD34" s="5">
        <f t="shared" si="12"/>
        <v>0</v>
      </c>
      <c r="BE34" s="5">
        <f t="shared" si="13"/>
        <v>0</v>
      </c>
      <c r="BF34" s="60">
        <f t="shared" si="14"/>
        <v>0</v>
      </c>
      <c r="BG34" s="24">
        <f t="shared" si="15"/>
        <v>0</v>
      </c>
      <c r="BH34" s="3">
        <f t="shared" si="16"/>
        <v>0</v>
      </c>
      <c r="BI34" s="3">
        <f t="shared" si="17"/>
        <v>0</v>
      </c>
      <c r="BJ34" s="3">
        <f t="shared" si="18"/>
        <v>0</v>
      </c>
      <c r="BK34" s="24">
        <f t="shared" si="19"/>
        <v>0</v>
      </c>
      <c r="BL34" s="3">
        <f t="shared" si="20"/>
        <v>0</v>
      </c>
      <c r="BM34" s="3">
        <f t="shared" si="21"/>
        <v>0</v>
      </c>
      <c r="BN34" s="23">
        <f t="shared" si="22"/>
        <v>0</v>
      </c>
      <c r="BO34" s="11">
        <f t="shared" si="23"/>
        <v>0</v>
      </c>
      <c r="BP34" s="6" t="str">
        <f t="shared" si="24"/>
        <v>00-Jan-00</v>
      </c>
    </row>
    <row r="35" spans="1:78" ht="35.1" customHeight="1" x14ac:dyDescent="0.25">
      <c r="A35" s="77" t="str">
        <f t="shared" si="25"/>
        <v>HIDE</v>
      </c>
      <c r="B35" s="78"/>
      <c r="C35" s="79"/>
      <c r="D35" s="79"/>
      <c r="E35" s="79"/>
      <c r="F35" s="79"/>
      <c r="G35" s="80"/>
      <c r="H35" s="79"/>
      <c r="I35" s="79"/>
      <c r="J35" s="79"/>
      <c r="K35" s="79"/>
      <c r="L35" s="79"/>
      <c r="M35" s="81"/>
      <c r="N35" s="79"/>
      <c r="O35" s="82"/>
      <c r="P35" s="79"/>
      <c r="Q35" s="79"/>
      <c r="R35" s="83"/>
      <c r="S35" s="93">
        <v>103464</v>
      </c>
      <c r="T35" s="93" t="s">
        <v>80</v>
      </c>
      <c r="U35" s="93">
        <v>6013452</v>
      </c>
      <c r="V35" s="93">
        <v>41593</v>
      </c>
      <c r="W35" s="93">
        <v>67116</v>
      </c>
      <c r="X35" s="93">
        <v>67116</v>
      </c>
      <c r="Y35" s="93" t="s">
        <v>71</v>
      </c>
      <c r="Z35" s="93" t="s">
        <v>72</v>
      </c>
      <c r="AA35" s="93" t="s">
        <v>73</v>
      </c>
      <c r="AB35" s="93" t="s">
        <v>74</v>
      </c>
      <c r="AC35" s="93" t="s">
        <v>75</v>
      </c>
      <c r="AD35" s="93" t="s">
        <v>76</v>
      </c>
      <c r="AE35" s="93" t="s">
        <v>77</v>
      </c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5" t="str">
        <f t="shared" si="0"/>
        <v/>
      </c>
      <c r="AR35" s="32">
        <f t="shared" si="1"/>
        <v>1</v>
      </c>
      <c r="AS35" s="4">
        <f t="shared" si="2"/>
        <v>1</v>
      </c>
      <c r="AT35" s="4"/>
      <c r="AU35" s="29">
        <f t="shared" si="3"/>
        <v>0</v>
      </c>
      <c r="AV35" s="30">
        <f t="shared" si="4"/>
        <v>0</v>
      </c>
      <c r="AW35" s="30">
        <f t="shared" si="5"/>
        <v>0</v>
      </c>
      <c r="AX35" s="31">
        <f t="shared" si="6"/>
        <v>0</v>
      </c>
      <c r="AY35" s="26">
        <f t="shared" si="7"/>
        <v>0</v>
      </c>
      <c r="AZ35" s="27">
        <f t="shared" si="8"/>
        <v>0</v>
      </c>
      <c r="BA35" s="27">
        <f t="shared" si="9"/>
        <v>0</v>
      </c>
      <c r="BB35" s="28">
        <f t="shared" si="10"/>
        <v>0</v>
      </c>
      <c r="BC35" s="25">
        <f t="shared" si="11"/>
        <v>0</v>
      </c>
      <c r="BD35" s="5">
        <f t="shared" si="12"/>
        <v>0</v>
      </c>
      <c r="BE35" s="5">
        <f t="shared" si="13"/>
        <v>0</v>
      </c>
      <c r="BF35" s="60">
        <f t="shared" si="14"/>
        <v>0</v>
      </c>
      <c r="BG35" s="24">
        <f t="shared" si="15"/>
        <v>0</v>
      </c>
      <c r="BH35" s="3">
        <f t="shared" si="16"/>
        <v>0</v>
      </c>
      <c r="BI35" s="3">
        <f t="shared" si="17"/>
        <v>0</v>
      </c>
      <c r="BJ35" s="3">
        <f t="shared" si="18"/>
        <v>0</v>
      </c>
      <c r="BK35" s="24">
        <f t="shared" si="19"/>
        <v>0</v>
      </c>
      <c r="BL35" s="3">
        <f t="shared" si="20"/>
        <v>0</v>
      </c>
      <c r="BM35" s="3">
        <f t="shared" si="21"/>
        <v>0</v>
      </c>
      <c r="BN35" s="23">
        <f t="shared" si="22"/>
        <v>0</v>
      </c>
      <c r="BO35" s="11">
        <f t="shared" si="23"/>
        <v>0</v>
      </c>
      <c r="BP35" s="6" t="str">
        <f t="shared" si="24"/>
        <v>00-Jan-00</v>
      </c>
    </row>
    <row r="36" spans="1:78" ht="35.1" customHeight="1" x14ac:dyDescent="0.25">
      <c r="A36" s="77" t="str">
        <f t="shared" si="25"/>
        <v>HIDE</v>
      </c>
      <c r="B36" s="78"/>
      <c r="C36" s="79"/>
      <c r="D36" s="79"/>
      <c r="E36" s="79"/>
      <c r="F36" s="79"/>
      <c r="G36" s="80"/>
      <c r="H36" s="79"/>
      <c r="I36" s="79"/>
      <c r="J36" s="79"/>
      <c r="K36" s="79"/>
      <c r="L36" s="79"/>
      <c r="M36" s="81"/>
      <c r="N36" s="79"/>
      <c r="O36" s="82"/>
      <c r="P36" s="79"/>
      <c r="Q36" s="79"/>
      <c r="R36" s="83"/>
      <c r="S36" s="93">
        <v>103464</v>
      </c>
      <c r="T36" s="93" t="s">
        <v>81</v>
      </c>
      <c r="U36" s="93">
        <v>6039806</v>
      </c>
      <c r="V36" s="93">
        <v>41605</v>
      </c>
      <c r="W36" s="93">
        <v>67116</v>
      </c>
      <c r="X36" s="93">
        <v>67116</v>
      </c>
      <c r="Y36" s="93" t="s">
        <v>71</v>
      </c>
      <c r="Z36" s="93" t="s">
        <v>72</v>
      </c>
      <c r="AA36" s="93" t="s">
        <v>73</v>
      </c>
      <c r="AB36" s="93" t="s">
        <v>74</v>
      </c>
      <c r="AC36" s="93" t="s">
        <v>75</v>
      </c>
      <c r="AD36" s="93" t="s">
        <v>76</v>
      </c>
      <c r="AE36" s="93" t="s">
        <v>77</v>
      </c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5" t="str">
        <f t="shared" si="0"/>
        <v/>
      </c>
      <c r="AR36" s="32">
        <f t="shared" si="1"/>
        <v>1</v>
      </c>
      <c r="AS36" s="4">
        <f t="shared" si="2"/>
        <v>1</v>
      </c>
      <c r="AT36" s="4"/>
      <c r="AU36" s="29">
        <f t="shared" si="3"/>
        <v>0</v>
      </c>
      <c r="AV36" s="30">
        <f t="shared" si="4"/>
        <v>0</v>
      </c>
      <c r="AW36" s="30">
        <f t="shared" si="5"/>
        <v>0</v>
      </c>
      <c r="AX36" s="31">
        <f t="shared" si="6"/>
        <v>0</v>
      </c>
      <c r="AY36" s="26">
        <f t="shared" si="7"/>
        <v>0</v>
      </c>
      <c r="AZ36" s="27">
        <f t="shared" si="8"/>
        <v>0</v>
      </c>
      <c r="BA36" s="27">
        <f t="shared" si="9"/>
        <v>0</v>
      </c>
      <c r="BB36" s="28">
        <f t="shared" si="10"/>
        <v>0</v>
      </c>
      <c r="BC36" s="25">
        <f t="shared" si="11"/>
        <v>0</v>
      </c>
      <c r="BD36" s="5">
        <f t="shared" si="12"/>
        <v>0</v>
      </c>
      <c r="BE36" s="5">
        <f t="shared" si="13"/>
        <v>0</v>
      </c>
      <c r="BF36" s="60">
        <f t="shared" si="14"/>
        <v>0</v>
      </c>
      <c r="BG36" s="24">
        <f t="shared" si="15"/>
        <v>0</v>
      </c>
      <c r="BH36" s="3">
        <f t="shared" si="16"/>
        <v>0</v>
      </c>
      <c r="BI36" s="3">
        <f t="shared" si="17"/>
        <v>0</v>
      </c>
      <c r="BJ36" s="3">
        <f t="shared" si="18"/>
        <v>0</v>
      </c>
      <c r="BK36" s="24">
        <f t="shared" si="19"/>
        <v>0</v>
      </c>
      <c r="BL36" s="3">
        <f t="shared" si="20"/>
        <v>0</v>
      </c>
      <c r="BM36" s="3">
        <f t="shared" si="21"/>
        <v>0</v>
      </c>
      <c r="BN36" s="23">
        <f t="shared" si="22"/>
        <v>0</v>
      </c>
      <c r="BO36" s="11">
        <f t="shared" si="23"/>
        <v>0</v>
      </c>
      <c r="BP36" s="6" t="str">
        <f t="shared" si="24"/>
        <v>00-Jan-00</v>
      </c>
    </row>
    <row r="37" spans="1:78" ht="35.1" customHeight="1" x14ac:dyDescent="0.25">
      <c r="A37" s="77" t="str">
        <f t="shared" si="25"/>
        <v>HIDE</v>
      </c>
      <c r="B37" s="78"/>
      <c r="C37" s="79"/>
      <c r="D37" s="79"/>
      <c r="E37" s="79"/>
      <c r="F37" s="79"/>
      <c r="G37" s="80"/>
      <c r="H37" s="79"/>
      <c r="I37" s="79"/>
      <c r="J37" s="79"/>
      <c r="K37" s="79"/>
      <c r="L37" s="79"/>
      <c r="M37" s="81"/>
      <c r="N37" s="79"/>
      <c r="O37" s="82"/>
      <c r="P37" s="79"/>
      <c r="Q37" s="79"/>
      <c r="R37" s="83"/>
      <c r="S37" s="93">
        <v>103464</v>
      </c>
      <c r="T37" s="93" t="s">
        <v>82</v>
      </c>
      <c r="U37" s="93">
        <v>6059436</v>
      </c>
      <c r="V37" s="93">
        <v>41621</v>
      </c>
      <c r="W37" s="93">
        <v>67116</v>
      </c>
      <c r="X37" s="93">
        <v>67116</v>
      </c>
      <c r="Y37" s="93" t="s">
        <v>71</v>
      </c>
      <c r="Z37" s="93" t="s">
        <v>72</v>
      </c>
      <c r="AA37" s="93" t="s">
        <v>73</v>
      </c>
      <c r="AB37" s="93" t="s">
        <v>74</v>
      </c>
      <c r="AC37" s="93" t="s">
        <v>75</v>
      </c>
      <c r="AD37" s="93" t="s">
        <v>76</v>
      </c>
      <c r="AE37" s="93" t="s">
        <v>77</v>
      </c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5" t="str">
        <f t="shared" si="0"/>
        <v/>
      </c>
      <c r="AR37" s="32">
        <f t="shared" si="1"/>
        <v>1</v>
      </c>
      <c r="AS37" s="4">
        <f t="shared" si="2"/>
        <v>1</v>
      </c>
      <c r="AT37" s="4"/>
      <c r="AU37" s="29">
        <f t="shared" si="3"/>
        <v>0</v>
      </c>
      <c r="AV37" s="30">
        <f t="shared" si="4"/>
        <v>0</v>
      </c>
      <c r="AW37" s="30">
        <f t="shared" si="5"/>
        <v>0</v>
      </c>
      <c r="AX37" s="31">
        <f t="shared" si="6"/>
        <v>0</v>
      </c>
      <c r="AY37" s="26">
        <f t="shared" si="7"/>
        <v>0</v>
      </c>
      <c r="AZ37" s="27">
        <f t="shared" si="8"/>
        <v>0</v>
      </c>
      <c r="BA37" s="27">
        <f t="shared" si="9"/>
        <v>0</v>
      </c>
      <c r="BB37" s="28">
        <f t="shared" si="10"/>
        <v>0</v>
      </c>
      <c r="BC37" s="25">
        <f t="shared" si="11"/>
        <v>0</v>
      </c>
      <c r="BD37" s="5">
        <f t="shared" si="12"/>
        <v>0</v>
      </c>
      <c r="BE37" s="5">
        <f t="shared" si="13"/>
        <v>0</v>
      </c>
      <c r="BF37" s="60">
        <f t="shared" si="14"/>
        <v>0</v>
      </c>
      <c r="BG37" s="24">
        <f t="shared" si="15"/>
        <v>0</v>
      </c>
      <c r="BH37" s="3">
        <f t="shared" si="16"/>
        <v>0</v>
      </c>
      <c r="BI37" s="3">
        <f t="shared" si="17"/>
        <v>0</v>
      </c>
      <c r="BJ37" s="3">
        <f t="shared" si="18"/>
        <v>0</v>
      </c>
      <c r="BK37" s="24">
        <f t="shared" si="19"/>
        <v>0</v>
      </c>
      <c r="BL37" s="3">
        <f t="shared" si="20"/>
        <v>0</v>
      </c>
      <c r="BM37" s="3">
        <f t="shared" si="21"/>
        <v>0</v>
      </c>
      <c r="BN37" s="23">
        <f t="shared" si="22"/>
        <v>0</v>
      </c>
      <c r="BO37" s="11">
        <f t="shared" si="23"/>
        <v>0</v>
      </c>
      <c r="BP37" s="6" t="str">
        <f t="shared" si="24"/>
        <v>00-Jan-00</v>
      </c>
    </row>
    <row r="38" spans="1:78" ht="35.1" customHeight="1" x14ac:dyDescent="0.25">
      <c r="A38" s="77" t="str">
        <f t="shared" si="25"/>
        <v>HIDE</v>
      </c>
      <c r="B38" s="78"/>
      <c r="C38" s="79"/>
      <c r="D38" s="79"/>
      <c r="E38" s="79"/>
      <c r="F38" s="79"/>
      <c r="G38" s="80"/>
      <c r="H38" s="79"/>
      <c r="I38" s="79"/>
      <c r="J38" s="79"/>
      <c r="K38" s="79"/>
      <c r="L38" s="79"/>
      <c r="M38" s="81"/>
      <c r="N38" s="79"/>
      <c r="O38" s="82"/>
      <c r="P38" s="79"/>
      <c r="Q38" s="79"/>
      <c r="R38" s="83"/>
      <c r="S38" s="93">
        <v>103464</v>
      </c>
      <c r="T38" s="93" t="s">
        <v>82</v>
      </c>
      <c r="U38" s="93">
        <v>6059436</v>
      </c>
      <c r="V38" s="93">
        <v>41621</v>
      </c>
      <c r="W38" s="93">
        <v>67116</v>
      </c>
      <c r="X38" s="93">
        <v>67116</v>
      </c>
      <c r="Y38" s="93" t="s">
        <v>71</v>
      </c>
      <c r="Z38" s="93" t="s">
        <v>72</v>
      </c>
      <c r="AA38" s="93" t="s">
        <v>73</v>
      </c>
      <c r="AB38" s="93" t="s">
        <v>74</v>
      </c>
      <c r="AC38" s="93" t="s">
        <v>75</v>
      </c>
      <c r="AD38" s="93" t="s">
        <v>76</v>
      </c>
      <c r="AE38" s="93" t="s">
        <v>77</v>
      </c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5" t="str">
        <f t="shared" si="0"/>
        <v/>
      </c>
      <c r="AR38" s="32">
        <f t="shared" si="1"/>
        <v>1</v>
      </c>
      <c r="AS38" s="4">
        <f t="shared" si="2"/>
        <v>1</v>
      </c>
      <c r="AT38" s="4"/>
      <c r="AU38" s="29">
        <f t="shared" si="3"/>
        <v>0</v>
      </c>
      <c r="AV38" s="30">
        <f t="shared" si="4"/>
        <v>0</v>
      </c>
      <c r="AW38" s="30">
        <f t="shared" si="5"/>
        <v>0</v>
      </c>
      <c r="AX38" s="31">
        <f t="shared" si="6"/>
        <v>0</v>
      </c>
      <c r="AY38" s="26">
        <f t="shared" si="7"/>
        <v>0</v>
      </c>
      <c r="AZ38" s="27">
        <f t="shared" si="8"/>
        <v>0</v>
      </c>
      <c r="BA38" s="27">
        <f t="shared" si="9"/>
        <v>0</v>
      </c>
      <c r="BB38" s="28">
        <f t="shared" si="10"/>
        <v>0</v>
      </c>
      <c r="BC38" s="25">
        <f t="shared" si="11"/>
        <v>0</v>
      </c>
      <c r="BD38" s="5">
        <f t="shared" si="12"/>
        <v>0</v>
      </c>
      <c r="BE38" s="5">
        <f t="shared" si="13"/>
        <v>0</v>
      </c>
      <c r="BF38" s="60">
        <f t="shared" si="14"/>
        <v>0</v>
      </c>
      <c r="BG38" s="24">
        <f t="shared" si="15"/>
        <v>0</v>
      </c>
      <c r="BH38" s="3">
        <f t="shared" si="16"/>
        <v>0</v>
      </c>
      <c r="BI38" s="3">
        <f t="shared" si="17"/>
        <v>0</v>
      </c>
      <c r="BJ38" s="3">
        <f t="shared" si="18"/>
        <v>0</v>
      </c>
      <c r="BK38" s="24">
        <f t="shared" si="19"/>
        <v>0</v>
      </c>
      <c r="BL38" s="3">
        <f t="shared" si="20"/>
        <v>0</v>
      </c>
      <c r="BM38" s="3">
        <f t="shared" si="21"/>
        <v>0</v>
      </c>
      <c r="BN38" s="23">
        <f t="shared" si="22"/>
        <v>0</v>
      </c>
      <c r="BO38" s="11">
        <f t="shared" si="23"/>
        <v>0</v>
      </c>
      <c r="BP38" s="6" t="str">
        <f t="shared" si="24"/>
        <v>00-Jan-00</v>
      </c>
    </row>
    <row r="39" spans="1:78" ht="35.1" customHeight="1" x14ac:dyDescent="0.25">
      <c r="A39" s="77" t="str">
        <f t="shared" si="25"/>
        <v>HIDE</v>
      </c>
      <c r="B39" s="78"/>
      <c r="C39" s="79"/>
      <c r="D39" s="79"/>
      <c r="E39" s="79"/>
      <c r="F39" s="79"/>
      <c r="G39" s="80"/>
      <c r="H39" s="79"/>
      <c r="I39" s="79"/>
      <c r="J39" s="79"/>
      <c r="K39" s="79"/>
      <c r="L39" s="79"/>
      <c r="M39" s="81"/>
      <c r="N39" s="79"/>
      <c r="O39" s="82"/>
      <c r="P39" s="79"/>
      <c r="Q39" s="79"/>
      <c r="R39" s="83"/>
      <c r="S39" s="94">
        <v>103464</v>
      </c>
      <c r="T39" s="94" t="s">
        <v>83</v>
      </c>
      <c r="U39" s="94">
        <v>6084709</v>
      </c>
      <c r="V39" s="95">
        <v>41635</v>
      </c>
      <c r="W39" s="94">
        <v>67116</v>
      </c>
      <c r="X39" s="94">
        <v>67116</v>
      </c>
      <c r="Y39" s="94" t="s">
        <v>71</v>
      </c>
      <c r="Z39" s="94" t="s">
        <v>72</v>
      </c>
      <c r="AA39" s="94" t="s">
        <v>73</v>
      </c>
      <c r="AB39" s="94" t="s">
        <v>74</v>
      </c>
      <c r="AC39" s="94" t="s">
        <v>75</v>
      </c>
      <c r="AD39" s="94" t="s">
        <v>76</v>
      </c>
      <c r="AE39" s="94" t="s">
        <v>77</v>
      </c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5" t="str">
        <f t="shared" si="0"/>
        <v/>
      </c>
      <c r="AR39" s="32">
        <f t="shared" si="1"/>
        <v>1</v>
      </c>
      <c r="AS39" s="4">
        <f t="shared" si="2"/>
        <v>1</v>
      </c>
      <c r="AT39" s="4"/>
      <c r="AU39" s="29">
        <f t="shared" si="3"/>
        <v>0</v>
      </c>
      <c r="AV39" s="30">
        <f t="shared" si="4"/>
        <v>0</v>
      </c>
      <c r="AW39" s="30">
        <f t="shared" si="5"/>
        <v>0</v>
      </c>
      <c r="AX39" s="31">
        <f t="shared" si="6"/>
        <v>0</v>
      </c>
      <c r="AY39" s="26">
        <f t="shared" si="7"/>
        <v>0</v>
      </c>
      <c r="AZ39" s="27">
        <f t="shared" si="8"/>
        <v>0</v>
      </c>
      <c r="BA39" s="27">
        <f t="shared" si="9"/>
        <v>0</v>
      </c>
      <c r="BB39" s="28">
        <f t="shared" si="10"/>
        <v>0</v>
      </c>
      <c r="BC39" s="25">
        <f t="shared" si="11"/>
        <v>0</v>
      </c>
      <c r="BD39" s="5">
        <f t="shared" si="12"/>
        <v>0</v>
      </c>
      <c r="BE39" s="5">
        <f t="shared" si="13"/>
        <v>0</v>
      </c>
      <c r="BF39" s="60">
        <f t="shared" si="14"/>
        <v>0</v>
      </c>
      <c r="BG39" s="24">
        <f t="shared" si="15"/>
        <v>0</v>
      </c>
      <c r="BH39" s="3">
        <f t="shared" si="16"/>
        <v>0</v>
      </c>
      <c r="BI39" s="3">
        <f t="shared" si="17"/>
        <v>0</v>
      </c>
      <c r="BJ39" s="3">
        <f t="shared" si="18"/>
        <v>0</v>
      </c>
      <c r="BK39" s="24">
        <f t="shared" si="19"/>
        <v>0</v>
      </c>
      <c r="BL39" s="3">
        <f t="shared" si="20"/>
        <v>0</v>
      </c>
      <c r="BM39" s="3">
        <f t="shared" si="21"/>
        <v>0</v>
      </c>
      <c r="BN39" s="23">
        <f t="shared" si="22"/>
        <v>0</v>
      </c>
      <c r="BO39" s="11">
        <f t="shared" si="23"/>
        <v>0</v>
      </c>
      <c r="BP39" s="6" t="str">
        <f t="shared" si="24"/>
        <v>00-Jan-00</v>
      </c>
      <c r="BQ39" s="11"/>
      <c r="BR39" s="11"/>
      <c r="BS39" s="11"/>
      <c r="BT39" s="11"/>
      <c r="BU39" s="11"/>
      <c r="BV39" s="11"/>
      <c r="BW39" s="11"/>
      <c r="BX39" s="11"/>
      <c r="BY39" s="11"/>
      <c r="BZ39" s="11"/>
    </row>
    <row r="40" spans="1:78" ht="35.1" customHeight="1" x14ac:dyDescent="0.25">
      <c r="A40" s="77" t="str">
        <f t="shared" si="25"/>
        <v>HIDE</v>
      </c>
      <c r="B40" s="78"/>
      <c r="C40" s="79"/>
      <c r="D40" s="79"/>
      <c r="E40" s="79"/>
      <c r="F40" s="79"/>
      <c r="G40" s="80"/>
      <c r="H40" s="79"/>
      <c r="I40" s="79"/>
      <c r="J40" s="79"/>
      <c r="K40" s="79"/>
      <c r="L40" s="79"/>
      <c r="M40" s="81"/>
      <c r="N40" s="79"/>
      <c r="O40" s="82"/>
      <c r="P40" s="79"/>
      <c r="Q40" s="79"/>
      <c r="R40" s="83"/>
      <c r="S40" s="93">
        <v>103464</v>
      </c>
      <c r="T40" s="93" t="s">
        <v>84</v>
      </c>
      <c r="U40" s="93">
        <v>6098781</v>
      </c>
      <c r="V40" s="93">
        <v>41649</v>
      </c>
      <c r="W40" s="93">
        <v>67116</v>
      </c>
      <c r="X40" s="93">
        <v>67116</v>
      </c>
      <c r="Y40" s="93" t="s">
        <v>71</v>
      </c>
      <c r="Z40" s="93" t="s">
        <v>72</v>
      </c>
      <c r="AA40" s="93" t="s">
        <v>73</v>
      </c>
      <c r="AB40" s="93" t="s">
        <v>74</v>
      </c>
      <c r="AC40" s="93" t="s">
        <v>75</v>
      </c>
      <c r="AD40" s="93" t="s">
        <v>76</v>
      </c>
      <c r="AE40" s="93" t="s">
        <v>77</v>
      </c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5" t="str">
        <f t="shared" si="0"/>
        <v/>
      </c>
      <c r="AR40" s="32">
        <f t="shared" si="1"/>
        <v>1</v>
      </c>
      <c r="AS40" s="4">
        <f t="shared" si="2"/>
        <v>1</v>
      </c>
      <c r="AT40" s="4"/>
      <c r="AU40" s="29">
        <f t="shared" si="3"/>
        <v>0</v>
      </c>
      <c r="AV40" s="30">
        <f t="shared" si="4"/>
        <v>0</v>
      </c>
      <c r="AW40" s="30">
        <f t="shared" si="5"/>
        <v>0</v>
      </c>
      <c r="AX40" s="31">
        <f t="shared" si="6"/>
        <v>0</v>
      </c>
      <c r="AY40" s="26">
        <f t="shared" si="7"/>
        <v>0</v>
      </c>
      <c r="AZ40" s="27">
        <f t="shared" si="8"/>
        <v>0</v>
      </c>
      <c r="BA40" s="27">
        <f t="shared" si="9"/>
        <v>0</v>
      </c>
      <c r="BB40" s="28">
        <f t="shared" si="10"/>
        <v>0</v>
      </c>
      <c r="BC40" s="25">
        <f t="shared" si="11"/>
        <v>0</v>
      </c>
      <c r="BD40" s="5">
        <f t="shared" si="12"/>
        <v>0</v>
      </c>
      <c r="BE40" s="5">
        <f t="shared" si="13"/>
        <v>0</v>
      </c>
      <c r="BF40" s="60">
        <f t="shared" si="14"/>
        <v>0</v>
      </c>
      <c r="BG40" s="24">
        <f t="shared" si="15"/>
        <v>0</v>
      </c>
      <c r="BH40" s="3">
        <f t="shared" si="16"/>
        <v>0</v>
      </c>
      <c r="BI40" s="3">
        <f t="shared" si="17"/>
        <v>0</v>
      </c>
      <c r="BJ40" s="3">
        <f t="shared" si="18"/>
        <v>0</v>
      </c>
      <c r="BK40" s="24">
        <f t="shared" si="19"/>
        <v>0</v>
      </c>
      <c r="BL40" s="3">
        <f t="shared" si="20"/>
        <v>0</v>
      </c>
      <c r="BM40" s="3">
        <f t="shared" si="21"/>
        <v>0</v>
      </c>
      <c r="BN40" s="23">
        <f t="shared" si="22"/>
        <v>0</v>
      </c>
      <c r="BO40" s="11">
        <f t="shared" si="23"/>
        <v>0</v>
      </c>
      <c r="BP40" s="6" t="str">
        <f t="shared" si="24"/>
        <v>00-Jan-00</v>
      </c>
    </row>
    <row r="41" spans="1:78" ht="35.1" customHeight="1" x14ac:dyDescent="0.25">
      <c r="A41" s="77" t="str">
        <f t="shared" si="25"/>
        <v>HIDE</v>
      </c>
      <c r="B41" s="78"/>
      <c r="C41" s="79"/>
      <c r="D41" s="79"/>
      <c r="E41" s="79"/>
      <c r="F41" s="79"/>
      <c r="G41" s="80"/>
      <c r="H41" s="79"/>
      <c r="I41" s="79"/>
      <c r="J41" s="79"/>
      <c r="K41" s="79"/>
      <c r="L41" s="79"/>
      <c r="M41" s="81"/>
      <c r="N41" s="79"/>
      <c r="O41" s="82"/>
      <c r="P41" s="79"/>
      <c r="Q41" s="79"/>
      <c r="R41" s="83"/>
      <c r="S41" s="93">
        <v>103464</v>
      </c>
      <c r="T41" s="93" t="s">
        <v>84</v>
      </c>
      <c r="U41" s="93">
        <v>6098781</v>
      </c>
      <c r="V41" s="93">
        <v>41649</v>
      </c>
      <c r="W41" s="93">
        <v>67116</v>
      </c>
      <c r="X41" s="93">
        <v>67116</v>
      </c>
      <c r="Y41" s="93" t="s">
        <v>71</v>
      </c>
      <c r="Z41" s="93" t="s">
        <v>72</v>
      </c>
      <c r="AA41" s="93" t="s">
        <v>73</v>
      </c>
      <c r="AB41" s="93" t="s">
        <v>74</v>
      </c>
      <c r="AC41" s="93" t="s">
        <v>75</v>
      </c>
      <c r="AD41" s="93" t="s">
        <v>76</v>
      </c>
      <c r="AE41" s="93" t="s">
        <v>77</v>
      </c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5" t="str">
        <f t="shared" si="0"/>
        <v/>
      </c>
      <c r="AR41" s="32">
        <f t="shared" si="1"/>
        <v>1</v>
      </c>
      <c r="AS41" s="4">
        <f t="shared" si="2"/>
        <v>1</v>
      </c>
      <c r="AT41" s="4"/>
      <c r="AU41" s="29">
        <f t="shared" si="3"/>
        <v>0</v>
      </c>
      <c r="AV41" s="30">
        <f t="shared" si="4"/>
        <v>0</v>
      </c>
      <c r="AW41" s="30">
        <f t="shared" si="5"/>
        <v>0</v>
      </c>
      <c r="AX41" s="31">
        <f t="shared" si="6"/>
        <v>0</v>
      </c>
      <c r="AY41" s="26">
        <f t="shared" si="7"/>
        <v>0</v>
      </c>
      <c r="AZ41" s="27">
        <f t="shared" si="8"/>
        <v>0</v>
      </c>
      <c r="BA41" s="27">
        <f t="shared" si="9"/>
        <v>0</v>
      </c>
      <c r="BB41" s="28">
        <f t="shared" si="10"/>
        <v>0</v>
      </c>
      <c r="BC41" s="25">
        <f t="shared" si="11"/>
        <v>0</v>
      </c>
      <c r="BD41" s="5">
        <f t="shared" si="12"/>
        <v>0</v>
      </c>
      <c r="BE41" s="5">
        <f t="shared" si="13"/>
        <v>0</v>
      </c>
      <c r="BF41" s="60">
        <f t="shared" si="14"/>
        <v>0</v>
      </c>
      <c r="BG41" s="24">
        <f t="shared" si="15"/>
        <v>0</v>
      </c>
      <c r="BH41" s="3">
        <f t="shared" si="16"/>
        <v>0</v>
      </c>
      <c r="BI41" s="3">
        <f t="shared" si="17"/>
        <v>0</v>
      </c>
      <c r="BJ41" s="3">
        <f t="shared" si="18"/>
        <v>0</v>
      </c>
      <c r="BK41" s="24">
        <f t="shared" si="19"/>
        <v>0</v>
      </c>
      <c r="BL41" s="3">
        <f t="shared" si="20"/>
        <v>0</v>
      </c>
      <c r="BM41" s="3">
        <f t="shared" si="21"/>
        <v>0</v>
      </c>
      <c r="BN41" s="23">
        <f t="shared" si="22"/>
        <v>0</v>
      </c>
      <c r="BO41" s="11">
        <f t="shared" si="23"/>
        <v>0</v>
      </c>
      <c r="BP41" s="6" t="str">
        <f t="shared" si="24"/>
        <v>00-Jan-00</v>
      </c>
    </row>
    <row r="42" spans="1:78" ht="35.1" customHeight="1" x14ac:dyDescent="0.25">
      <c r="A42" s="77" t="str">
        <f t="shared" si="25"/>
        <v>HIDE</v>
      </c>
      <c r="B42" s="78"/>
      <c r="C42" s="79"/>
      <c r="D42" s="79"/>
      <c r="E42" s="79"/>
      <c r="F42" s="79"/>
      <c r="G42" s="80"/>
      <c r="H42" s="79"/>
      <c r="I42" s="79"/>
      <c r="J42" s="79"/>
      <c r="K42" s="79"/>
      <c r="L42" s="79"/>
      <c r="M42" s="81"/>
      <c r="N42" s="79"/>
      <c r="O42" s="82"/>
      <c r="P42" s="79"/>
      <c r="Q42" s="79"/>
      <c r="R42" s="83"/>
      <c r="S42" s="84">
        <v>103464</v>
      </c>
      <c r="T42" s="84" t="s">
        <v>85</v>
      </c>
      <c r="U42" s="84">
        <v>6115562</v>
      </c>
      <c r="V42" s="84">
        <v>41663</v>
      </c>
      <c r="W42" s="84">
        <v>67116</v>
      </c>
      <c r="X42" s="84">
        <v>67116</v>
      </c>
      <c r="Y42" s="84" t="s">
        <v>71</v>
      </c>
      <c r="Z42" s="84" t="s">
        <v>72</v>
      </c>
      <c r="AA42" s="84" t="s">
        <v>73</v>
      </c>
      <c r="AB42" s="84" t="s">
        <v>74</v>
      </c>
      <c r="AC42" s="84" t="s">
        <v>75</v>
      </c>
      <c r="AD42" s="84" t="s">
        <v>76</v>
      </c>
      <c r="AE42" s="84" t="s">
        <v>77</v>
      </c>
      <c r="AF42" s="84"/>
      <c r="AG42" s="84"/>
      <c r="AH42" s="84"/>
      <c r="AI42" s="84"/>
      <c r="AJ42" s="84"/>
      <c r="AK42" s="84"/>
      <c r="AL42" s="84"/>
      <c r="AM42" s="84"/>
      <c r="AN42" s="84"/>
      <c r="AO42" s="84"/>
      <c r="AP42" s="93"/>
      <c r="AQ42" s="5" t="str">
        <f t="shared" ref="AQ42:AQ103" si="39">(MID(D42,3,6))</f>
        <v/>
      </c>
      <c r="AR42" s="32">
        <f t="shared" ref="AR42:AR103" si="40">IF(AS42=1,1,(AS42-13))</f>
        <v>1</v>
      </c>
      <c r="AS42" s="4">
        <f t="shared" ref="AS42:AS103" si="41">IFERROR(DATEVALUE(TEXT(AQ42,"00-00-00")),1)</f>
        <v>1</v>
      </c>
      <c r="AT42" s="4"/>
      <c r="AU42" s="29">
        <f t="shared" si="3"/>
        <v>0</v>
      </c>
      <c r="AV42" s="30">
        <f t="shared" si="4"/>
        <v>0</v>
      </c>
      <c r="AW42" s="30">
        <f t="shared" si="5"/>
        <v>0</v>
      </c>
      <c r="AX42" s="31">
        <f t="shared" ref="AX42:AX103" si="42">(AV42+AW42)/2</f>
        <v>0</v>
      </c>
      <c r="AY42" s="26">
        <f t="shared" si="7"/>
        <v>0</v>
      </c>
      <c r="AZ42" s="27">
        <f t="shared" si="8"/>
        <v>0</v>
      </c>
      <c r="BA42" s="27">
        <f t="shared" si="9"/>
        <v>0</v>
      </c>
      <c r="BB42" s="28">
        <f t="shared" si="10"/>
        <v>0</v>
      </c>
      <c r="BC42" s="25">
        <f t="shared" ref="BC42:BC103" si="43">IF(AY42&gt;0,AY42,0)</f>
        <v>0</v>
      </c>
      <c r="BD42" s="5">
        <f t="shared" ref="BD42:BD103" si="44">IF(AZ42&gt;0,AZ42,0)</f>
        <v>0</v>
      </c>
      <c r="BE42" s="5">
        <f t="shared" ref="BE42:BE103" si="45">IF(BA42&gt;0,BA42,0)</f>
        <v>0</v>
      </c>
      <c r="BF42" s="60">
        <f t="shared" ref="BF42:BF103" si="46">IF(BB42&gt;0,BB42,0)</f>
        <v>0</v>
      </c>
      <c r="BG42" s="24">
        <f t="shared" ref="BG42:BG103" si="47">$AU42/10*BC42</f>
        <v>0</v>
      </c>
      <c r="BH42" s="3">
        <f t="shared" ref="BH42:BH103" si="48">$AU42/10*BD42</f>
        <v>0</v>
      </c>
      <c r="BI42" s="3">
        <f t="shared" ref="BI42:BI103" si="49">$AU42/10*BE42</f>
        <v>0</v>
      </c>
      <c r="BJ42" s="3">
        <f t="shared" ref="BJ42:BJ103" si="50">$AU42/10*BF42</f>
        <v>0</v>
      </c>
      <c r="BK42" s="24">
        <f t="shared" si="19"/>
        <v>0</v>
      </c>
      <c r="BL42" s="3">
        <f t="shared" si="20"/>
        <v>0</v>
      </c>
      <c r="BM42" s="3">
        <f t="shared" si="21"/>
        <v>0</v>
      </c>
      <c r="BN42" s="23">
        <f t="shared" si="22"/>
        <v>0</v>
      </c>
      <c r="BO42" s="11">
        <f t="shared" ref="BO42:BO103" si="51">J42</f>
        <v>0</v>
      </c>
      <c r="BP42" s="6" t="str">
        <f t="shared" ref="BP42:BP103" si="52">TEXT(G42,"dd-mmm-yy")</f>
        <v>00-Jan-00</v>
      </c>
    </row>
    <row r="43" spans="1:78" ht="35.1" customHeight="1" x14ac:dyDescent="0.25">
      <c r="A43" s="77" t="str">
        <f t="shared" si="25"/>
        <v>HIDE</v>
      </c>
      <c r="B43" s="78"/>
      <c r="C43" s="79"/>
      <c r="D43" s="79"/>
      <c r="E43" s="79"/>
      <c r="F43" s="79"/>
      <c r="G43" s="80"/>
      <c r="H43" s="79"/>
      <c r="I43" s="79"/>
      <c r="J43" s="79"/>
      <c r="K43" s="79"/>
      <c r="L43" s="79"/>
      <c r="M43" s="81"/>
      <c r="N43" s="79"/>
      <c r="O43" s="82"/>
      <c r="P43" s="79"/>
      <c r="Q43" s="79"/>
      <c r="R43" s="83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4"/>
      <c r="AK43" s="84"/>
      <c r="AL43" s="84"/>
      <c r="AM43" s="84"/>
      <c r="AN43" s="84"/>
      <c r="AO43" s="84"/>
      <c r="AP43" s="93"/>
      <c r="AQ43" s="5" t="str">
        <f t="shared" si="39"/>
        <v/>
      </c>
      <c r="AR43" s="32">
        <f t="shared" si="40"/>
        <v>1</v>
      </c>
      <c r="AS43" s="4">
        <f t="shared" si="41"/>
        <v>1</v>
      </c>
      <c r="AT43" s="4"/>
      <c r="AU43" s="29">
        <f t="shared" si="3"/>
        <v>0</v>
      </c>
      <c r="AV43" s="30">
        <f t="shared" si="4"/>
        <v>0</v>
      </c>
      <c r="AW43" s="30">
        <f t="shared" si="5"/>
        <v>0</v>
      </c>
      <c r="AX43" s="31">
        <f t="shared" si="42"/>
        <v>0</v>
      </c>
      <c r="AY43" s="26">
        <f t="shared" si="7"/>
        <v>0</v>
      </c>
      <c r="AZ43" s="27">
        <f t="shared" si="8"/>
        <v>0</v>
      </c>
      <c r="BA43" s="27">
        <f t="shared" si="9"/>
        <v>0</v>
      </c>
      <c r="BB43" s="28">
        <f t="shared" si="10"/>
        <v>0</v>
      </c>
      <c r="BC43" s="25">
        <f t="shared" si="43"/>
        <v>0</v>
      </c>
      <c r="BD43" s="5">
        <f t="shared" si="44"/>
        <v>0</v>
      </c>
      <c r="BE43" s="5">
        <f t="shared" si="45"/>
        <v>0</v>
      </c>
      <c r="BF43" s="60">
        <f t="shared" si="46"/>
        <v>0</v>
      </c>
      <c r="BG43" s="24">
        <f t="shared" si="47"/>
        <v>0</v>
      </c>
      <c r="BH43" s="3">
        <f t="shared" si="48"/>
        <v>0</v>
      </c>
      <c r="BI43" s="3">
        <f t="shared" si="49"/>
        <v>0</v>
      </c>
      <c r="BJ43" s="3">
        <f t="shared" si="50"/>
        <v>0</v>
      </c>
      <c r="BK43" s="24">
        <f t="shared" si="19"/>
        <v>0</v>
      </c>
      <c r="BL43" s="3">
        <f t="shared" si="20"/>
        <v>0</v>
      </c>
      <c r="BM43" s="3">
        <f t="shared" si="21"/>
        <v>0</v>
      </c>
      <c r="BN43" s="23">
        <f t="shared" si="22"/>
        <v>0</v>
      </c>
      <c r="BO43" s="11">
        <f t="shared" si="51"/>
        <v>0</v>
      </c>
      <c r="BP43" s="6" t="str">
        <f t="shared" si="52"/>
        <v>00-Jan-00</v>
      </c>
    </row>
    <row r="44" spans="1:78" ht="35.1" customHeight="1" x14ac:dyDescent="0.25">
      <c r="A44" s="77" t="str">
        <f t="shared" si="25"/>
        <v>HIDE</v>
      </c>
      <c r="B44" s="78"/>
      <c r="C44" s="79"/>
      <c r="D44" s="79"/>
      <c r="E44" s="79"/>
      <c r="F44" s="79"/>
      <c r="G44" s="80"/>
      <c r="H44" s="79"/>
      <c r="I44" s="79"/>
      <c r="J44" s="79"/>
      <c r="K44" s="79"/>
      <c r="L44" s="79"/>
      <c r="M44" s="81"/>
      <c r="N44" s="79"/>
      <c r="O44" s="82"/>
      <c r="P44" s="79"/>
      <c r="Q44" s="79"/>
      <c r="R44" s="83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93"/>
      <c r="AQ44" s="5" t="str">
        <f t="shared" si="39"/>
        <v/>
      </c>
      <c r="AR44" s="32">
        <f t="shared" si="40"/>
        <v>1</v>
      </c>
      <c r="AS44" s="4">
        <f t="shared" si="41"/>
        <v>1</v>
      </c>
      <c r="AT44" s="4"/>
      <c r="AU44" s="29">
        <f t="shared" si="3"/>
        <v>0</v>
      </c>
      <c r="AV44" s="30">
        <f t="shared" si="4"/>
        <v>0</v>
      </c>
      <c r="AW44" s="30">
        <f t="shared" si="5"/>
        <v>0</v>
      </c>
      <c r="AX44" s="31">
        <f t="shared" si="42"/>
        <v>0</v>
      </c>
      <c r="AY44" s="26">
        <f t="shared" si="7"/>
        <v>0</v>
      </c>
      <c r="AZ44" s="27">
        <f t="shared" si="8"/>
        <v>0</v>
      </c>
      <c r="BA44" s="27">
        <f t="shared" si="9"/>
        <v>0</v>
      </c>
      <c r="BB44" s="28">
        <f t="shared" si="10"/>
        <v>0</v>
      </c>
      <c r="BC44" s="25">
        <f t="shared" si="43"/>
        <v>0</v>
      </c>
      <c r="BD44" s="5">
        <f t="shared" si="44"/>
        <v>0</v>
      </c>
      <c r="BE44" s="5">
        <f t="shared" si="45"/>
        <v>0</v>
      </c>
      <c r="BF44" s="60">
        <f t="shared" si="46"/>
        <v>0</v>
      </c>
      <c r="BG44" s="24">
        <f t="shared" si="47"/>
        <v>0</v>
      </c>
      <c r="BH44" s="3">
        <f t="shared" si="48"/>
        <v>0</v>
      </c>
      <c r="BI44" s="3">
        <f t="shared" si="49"/>
        <v>0</v>
      </c>
      <c r="BJ44" s="3">
        <f t="shared" si="50"/>
        <v>0</v>
      </c>
      <c r="BK44" s="24">
        <f t="shared" si="19"/>
        <v>0</v>
      </c>
      <c r="BL44" s="3">
        <f t="shared" si="20"/>
        <v>0</v>
      </c>
      <c r="BM44" s="3">
        <f t="shared" si="21"/>
        <v>0</v>
      </c>
      <c r="BN44" s="23">
        <f t="shared" si="22"/>
        <v>0</v>
      </c>
      <c r="BO44" s="11">
        <f t="shared" si="51"/>
        <v>0</v>
      </c>
      <c r="BP44" s="6" t="str">
        <f t="shared" si="52"/>
        <v>00-Jan-00</v>
      </c>
    </row>
    <row r="45" spans="1:78" ht="35.1" customHeight="1" x14ac:dyDescent="0.25">
      <c r="A45" s="77" t="str">
        <f t="shared" si="25"/>
        <v>HIDE</v>
      </c>
      <c r="B45" s="78"/>
      <c r="C45" s="79"/>
      <c r="D45" s="79"/>
      <c r="E45" s="79"/>
      <c r="F45" s="79"/>
      <c r="G45" s="80"/>
      <c r="H45" s="79"/>
      <c r="I45" s="79"/>
      <c r="J45" s="79"/>
      <c r="K45" s="79"/>
      <c r="L45" s="79"/>
      <c r="M45" s="81"/>
      <c r="N45" s="79"/>
      <c r="O45" s="82"/>
      <c r="P45" s="79"/>
      <c r="Q45" s="79"/>
      <c r="R45" s="83"/>
      <c r="S45" s="84"/>
      <c r="T45" s="84"/>
      <c r="U45" s="84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93"/>
      <c r="AQ45" s="5" t="str">
        <f t="shared" si="39"/>
        <v/>
      </c>
      <c r="AR45" s="32">
        <f t="shared" si="40"/>
        <v>1</v>
      </c>
      <c r="AS45" s="4">
        <f t="shared" si="41"/>
        <v>1</v>
      </c>
      <c r="AT45" s="4"/>
      <c r="AU45" s="29">
        <f t="shared" si="3"/>
        <v>0</v>
      </c>
      <c r="AV45" s="30">
        <f t="shared" si="4"/>
        <v>0</v>
      </c>
      <c r="AW45" s="30">
        <f t="shared" si="5"/>
        <v>0</v>
      </c>
      <c r="AX45" s="31">
        <f t="shared" si="42"/>
        <v>0</v>
      </c>
      <c r="AY45" s="26">
        <f t="shared" si="7"/>
        <v>0</v>
      </c>
      <c r="AZ45" s="27">
        <f t="shared" si="8"/>
        <v>0</v>
      </c>
      <c r="BA45" s="27">
        <f t="shared" si="9"/>
        <v>0</v>
      </c>
      <c r="BB45" s="28">
        <f t="shared" si="10"/>
        <v>0</v>
      </c>
      <c r="BC45" s="25">
        <f t="shared" si="43"/>
        <v>0</v>
      </c>
      <c r="BD45" s="5">
        <f t="shared" si="44"/>
        <v>0</v>
      </c>
      <c r="BE45" s="5">
        <f t="shared" si="45"/>
        <v>0</v>
      </c>
      <c r="BF45" s="60">
        <f t="shared" si="46"/>
        <v>0</v>
      </c>
      <c r="BG45" s="24">
        <f t="shared" si="47"/>
        <v>0</v>
      </c>
      <c r="BH45" s="3">
        <f t="shared" si="48"/>
        <v>0</v>
      </c>
      <c r="BI45" s="3">
        <f t="shared" si="49"/>
        <v>0</v>
      </c>
      <c r="BJ45" s="3">
        <f t="shared" si="50"/>
        <v>0</v>
      </c>
      <c r="BK45" s="24">
        <f t="shared" si="19"/>
        <v>0</v>
      </c>
      <c r="BL45" s="3">
        <f t="shared" si="20"/>
        <v>0</v>
      </c>
      <c r="BM45" s="3">
        <f t="shared" si="21"/>
        <v>0</v>
      </c>
      <c r="BN45" s="23">
        <f t="shared" si="22"/>
        <v>0</v>
      </c>
      <c r="BO45" s="11">
        <f t="shared" si="51"/>
        <v>0</v>
      </c>
      <c r="BP45" s="6" t="str">
        <f t="shared" si="52"/>
        <v>00-Jan-00</v>
      </c>
    </row>
    <row r="46" spans="1:78" ht="35.1" customHeight="1" x14ac:dyDescent="0.25">
      <c r="A46" s="77" t="str">
        <f t="shared" si="25"/>
        <v>HIDE</v>
      </c>
      <c r="B46" s="78"/>
      <c r="C46" s="79"/>
      <c r="D46" s="79"/>
      <c r="E46" s="79"/>
      <c r="F46" s="79"/>
      <c r="G46" s="80"/>
      <c r="H46" s="79"/>
      <c r="I46" s="79"/>
      <c r="J46" s="79"/>
      <c r="K46" s="79"/>
      <c r="L46" s="79"/>
      <c r="M46" s="81"/>
      <c r="N46" s="79"/>
      <c r="O46" s="82"/>
      <c r="P46" s="79"/>
      <c r="Q46" s="79"/>
      <c r="R46" s="83"/>
      <c r="S46" s="84"/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93"/>
      <c r="AQ46" s="5" t="str">
        <f t="shared" si="39"/>
        <v/>
      </c>
      <c r="AR46" s="32">
        <f t="shared" si="40"/>
        <v>1</v>
      </c>
      <c r="AS46" s="4">
        <f t="shared" si="41"/>
        <v>1</v>
      </c>
      <c r="AT46" s="4"/>
      <c r="AU46" s="29">
        <f t="shared" si="3"/>
        <v>0</v>
      </c>
      <c r="AV46" s="30">
        <f t="shared" si="4"/>
        <v>0</v>
      </c>
      <c r="AW46" s="30">
        <f t="shared" si="5"/>
        <v>0</v>
      </c>
      <c r="AX46" s="31">
        <f t="shared" si="42"/>
        <v>0</v>
      </c>
      <c r="AY46" s="26">
        <f t="shared" si="7"/>
        <v>0</v>
      </c>
      <c r="AZ46" s="27">
        <f t="shared" si="8"/>
        <v>0</v>
      </c>
      <c r="BA46" s="27">
        <f t="shared" si="9"/>
        <v>0</v>
      </c>
      <c r="BB46" s="28">
        <f t="shared" si="10"/>
        <v>0</v>
      </c>
      <c r="BC46" s="25">
        <f t="shared" si="43"/>
        <v>0</v>
      </c>
      <c r="BD46" s="5">
        <f t="shared" si="44"/>
        <v>0</v>
      </c>
      <c r="BE46" s="5">
        <f t="shared" si="45"/>
        <v>0</v>
      </c>
      <c r="BF46" s="60">
        <f t="shared" si="46"/>
        <v>0</v>
      </c>
      <c r="BG46" s="24">
        <f t="shared" si="47"/>
        <v>0</v>
      </c>
      <c r="BH46" s="3">
        <f t="shared" si="48"/>
        <v>0</v>
      </c>
      <c r="BI46" s="3">
        <f t="shared" si="49"/>
        <v>0</v>
      </c>
      <c r="BJ46" s="3">
        <f t="shared" si="50"/>
        <v>0</v>
      </c>
      <c r="BK46" s="24">
        <f t="shared" si="19"/>
        <v>0</v>
      </c>
      <c r="BL46" s="3">
        <f t="shared" si="20"/>
        <v>0</v>
      </c>
      <c r="BM46" s="3">
        <f t="shared" si="21"/>
        <v>0</v>
      </c>
      <c r="BN46" s="23">
        <f t="shared" si="22"/>
        <v>0</v>
      </c>
      <c r="BO46" s="11">
        <f t="shared" si="51"/>
        <v>0</v>
      </c>
      <c r="BP46" s="6" t="str">
        <f t="shared" si="52"/>
        <v>00-Jan-00</v>
      </c>
    </row>
    <row r="47" spans="1:78" ht="35.1" customHeight="1" x14ac:dyDescent="0.25">
      <c r="A47" s="77" t="str">
        <f t="shared" si="25"/>
        <v>HIDE</v>
      </c>
      <c r="B47" s="78"/>
      <c r="C47" s="79"/>
      <c r="D47" s="79"/>
      <c r="E47" s="79"/>
      <c r="F47" s="79"/>
      <c r="G47" s="80"/>
      <c r="H47" s="79"/>
      <c r="I47" s="79"/>
      <c r="J47" s="79"/>
      <c r="K47" s="79"/>
      <c r="L47" s="79"/>
      <c r="M47" s="81"/>
      <c r="N47" s="79"/>
      <c r="O47" s="82"/>
      <c r="P47" s="79"/>
      <c r="Q47" s="79"/>
      <c r="R47" s="83"/>
      <c r="S47" s="84"/>
      <c r="T47" s="84"/>
      <c r="U47" s="84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93"/>
      <c r="AQ47" s="5" t="str">
        <f t="shared" si="39"/>
        <v/>
      </c>
      <c r="AR47" s="32">
        <f t="shared" si="40"/>
        <v>1</v>
      </c>
      <c r="AS47" s="4">
        <f t="shared" si="41"/>
        <v>1</v>
      </c>
      <c r="AT47" s="4"/>
      <c r="AU47" s="29">
        <f t="shared" si="3"/>
        <v>0</v>
      </c>
      <c r="AV47" s="30">
        <f t="shared" si="4"/>
        <v>0</v>
      </c>
      <c r="AW47" s="30">
        <f t="shared" si="5"/>
        <v>0</v>
      </c>
      <c r="AX47" s="31">
        <f t="shared" si="42"/>
        <v>0</v>
      </c>
      <c r="AY47" s="26">
        <f t="shared" si="7"/>
        <v>0</v>
      </c>
      <c r="AZ47" s="27">
        <f t="shared" si="8"/>
        <v>0</v>
      </c>
      <c r="BA47" s="27">
        <f t="shared" si="9"/>
        <v>0</v>
      </c>
      <c r="BB47" s="28">
        <f t="shared" si="10"/>
        <v>0</v>
      </c>
      <c r="BC47" s="25">
        <f t="shared" si="43"/>
        <v>0</v>
      </c>
      <c r="BD47" s="5">
        <f t="shared" si="44"/>
        <v>0</v>
      </c>
      <c r="BE47" s="5">
        <f t="shared" si="45"/>
        <v>0</v>
      </c>
      <c r="BF47" s="60">
        <f t="shared" si="46"/>
        <v>0</v>
      </c>
      <c r="BG47" s="24">
        <f t="shared" si="47"/>
        <v>0</v>
      </c>
      <c r="BH47" s="3">
        <f t="shared" si="48"/>
        <v>0</v>
      </c>
      <c r="BI47" s="3">
        <f t="shared" si="49"/>
        <v>0</v>
      </c>
      <c r="BJ47" s="3">
        <f t="shared" si="50"/>
        <v>0</v>
      </c>
      <c r="BK47" s="24">
        <f t="shared" si="19"/>
        <v>0</v>
      </c>
      <c r="BL47" s="3">
        <f t="shared" si="20"/>
        <v>0</v>
      </c>
      <c r="BM47" s="3">
        <f t="shared" si="21"/>
        <v>0</v>
      </c>
      <c r="BN47" s="23">
        <f t="shared" si="22"/>
        <v>0</v>
      </c>
      <c r="BO47" s="11">
        <f t="shared" si="51"/>
        <v>0</v>
      </c>
      <c r="BP47" s="6" t="str">
        <f t="shared" si="52"/>
        <v>00-Jan-00</v>
      </c>
    </row>
    <row r="48" spans="1:78" ht="35.1" customHeight="1" x14ac:dyDescent="0.25">
      <c r="A48" s="77" t="str">
        <f t="shared" si="25"/>
        <v>HIDE</v>
      </c>
      <c r="B48" s="78"/>
      <c r="C48" s="79"/>
      <c r="D48" s="79"/>
      <c r="E48" s="79"/>
      <c r="F48" s="79"/>
      <c r="G48" s="80"/>
      <c r="H48" s="79"/>
      <c r="I48" s="79"/>
      <c r="J48" s="79"/>
      <c r="K48" s="79"/>
      <c r="L48" s="79"/>
      <c r="M48" s="81"/>
      <c r="N48" s="79"/>
      <c r="O48" s="82"/>
      <c r="P48" s="79"/>
      <c r="Q48" s="79"/>
      <c r="R48" s="83"/>
      <c r="S48" s="84"/>
      <c r="T48" s="84"/>
      <c r="U48" s="84"/>
      <c r="V48" s="84"/>
      <c r="W48" s="84"/>
      <c r="X48" s="84"/>
      <c r="Y48" s="84"/>
      <c r="Z48" s="84"/>
      <c r="AA48" s="84"/>
      <c r="AB48" s="84"/>
      <c r="AC48" s="84"/>
      <c r="AD48" s="84"/>
      <c r="AE48" s="84"/>
      <c r="AF48" s="84"/>
      <c r="AG48" s="84"/>
      <c r="AH48" s="84"/>
      <c r="AI48" s="84"/>
      <c r="AJ48" s="84"/>
      <c r="AK48" s="84"/>
      <c r="AL48" s="84"/>
      <c r="AM48" s="84"/>
      <c r="AN48" s="84"/>
      <c r="AO48" s="84"/>
      <c r="AP48" s="93"/>
      <c r="AQ48" s="5" t="str">
        <f t="shared" si="39"/>
        <v/>
      </c>
      <c r="AR48" s="32">
        <f t="shared" si="40"/>
        <v>1</v>
      </c>
      <c r="AS48" s="4">
        <f t="shared" si="41"/>
        <v>1</v>
      </c>
      <c r="AT48" s="4"/>
      <c r="AU48" s="29">
        <f t="shared" si="3"/>
        <v>0</v>
      </c>
      <c r="AV48" s="30">
        <f t="shared" ref="AV48:AV79" si="53">VLOOKUP(AR48,$AY$7:$BA$11,3,1)</f>
        <v>0</v>
      </c>
      <c r="AW48" s="30">
        <f t="shared" ref="AW48:AW79" si="54">VLOOKUP(AS48,$AY$7:$BA$11,3,1)</f>
        <v>0</v>
      </c>
      <c r="AX48" s="31">
        <f t="shared" si="42"/>
        <v>0</v>
      </c>
      <c r="AY48" s="26">
        <f t="shared" si="7"/>
        <v>0</v>
      </c>
      <c r="AZ48" s="27">
        <f t="shared" si="8"/>
        <v>0</v>
      </c>
      <c r="BA48" s="27">
        <f t="shared" si="9"/>
        <v>0</v>
      </c>
      <c r="BB48" s="28">
        <f t="shared" si="10"/>
        <v>0</v>
      </c>
      <c r="BC48" s="25">
        <f t="shared" si="43"/>
        <v>0</v>
      </c>
      <c r="BD48" s="5">
        <f t="shared" si="44"/>
        <v>0</v>
      </c>
      <c r="BE48" s="5">
        <f t="shared" si="45"/>
        <v>0</v>
      </c>
      <c r="BF48" s="60">
        <f t="shared" si="46"/>
        <v>0</v>
      </c>
      <c r="BG48" s="24">
        <f t="shared" si="47"/>
        <v>0</v>
      </c>
      <c r="BH48" s="3">
        <f t="shared" si="48"/>
        <v>0</v>
      </c>
      <c r="BI48" s="3">
        <f t="shared" si="49"/>
        <v>0</v>
      </c>
      <c r="BJ48" s="3">
        <f t="shared" si="50"/>
        <v>0</v>
      </c>
      <c r="BK48" s="24">
        <f t="shared" ref="BK48:BK79" si="55">BG48*$AS$10</f>
        <v>0</v>
      </c>
      <c r="BL48" s="3">
        <f t="shared" ref="BL48:BL79" si="56">BH48*$AS$10</f>
        <v>0</v>
      </c>
      <c r="BM48" s="3">
        <f t="shared" ref="BM48:BM79" si="57">BI48*$AS$10</f>
        <v>0</v>
      </c>
      <c r="BN48" s="23">
        <f t="shared" ref="BN48:BN79" si="58">BJ48*$AS$10</f>
        <v>0</v>
      </c>
      <c r="BO48" s="11">
        <f t="shared" si="51"/>
        <v>0</v>
      </c>
      <c r="BP48" s="6" t="str">
        <f t="shared" si="52"/>
        <v>00-Jan-00</v>
      </c>
    </row>
    <row r="49" spans="1:68" ht="35.1" customHeight="1" x14ac:dyDescent="0.25">
      <c r="A49" s="77" t="str">
        <f t="shared" si="25"/>
        <v>HIDE</v>
      </c>
      <c r="B49" s="78"/>
      <c r="C49" s="79"/>
      <c r="D49" s="79"/>
      <c r="E49" s="79"/>
      <c r="F49" s="79"/>
      <c r="G49" s="80"/>
      <c r="H49" s="79"/>
      <c r="I49" s="79"/>
      <c r="J49" s="79"/>
      <c r="K49" s="79"/>
      <c r="L49" s="79"/>
      <c r="M49" s="81"/>
      <c r="N49" s="79"/>
      <c r="O49" s="82"/>
      <c r="P49" s="79"/>
      <c r="Q49" s="79"/>
      <c r="R49" s="83"/>
      <c r="S49" s="84"/>
      <c r="T49" s="84"/>
      <c r="U49" s="84"/>
      <c r="V49" s="84"/>
      <c r="W49" s="84"/>
      <c r="X49" s="84"/>
      <c r="Y49" s="84"/>
      <c r="Z49" s="84"/>
      <c r="AA49" s="84"/>
      <c r="AB49" s="84"/>
      <c r="AC49" s="84"/>
      <c r="AD49" s="84"/>
      <c r="AE49" s="84"/>
      <c r="AF49" s="84"/>
      <c r="AG49" s="84"/>
      <c r="AH49" s="84"/>
      <c r="AI49" s="84"/>
      <c r="AJ49" s="84"/>
      <c r="AK49" s="84"/>
      <c r="AL49" s="84"/>
      <c r="AM49" s="84"/>
      <c r="AN49" s="84"/>
      <c r="AO49" s="84"/>
      <c r="AP49" s="93"/>
      <c r="AQ49" s="5" t="str">
        <f t="shared" si="39"/>
        <v/>
      </c>
      <c r="AR49" s="32">
        <f t="shared" si="40"/>
        <v>1</v>
      </c>
      <c r="AS49" s="4">
        <f t="shared" si="41"/>
        <v>1</v>
      </c>
      <c r="AT49" s="4"/>
      <c r="AU49" s="29">
        <f t="shared" si="3"/>
        <v>0</v>
      </c>
      <c r="AV49" s="30">
        <f t="shared" si="53"/>
        <v>0</v>
      </c>
      <c r="AW49" s="30">
        <f t="shared" si="54"/>
        <v>0</v>
      </c>
      <c r="AX49" s="31">
        <f t="shared" si="42"/>
        <v>0</v>
      </c>
      <c r="AY49" s="26">
        <f t="shared" si="7"/>
        <v>0</v>
      </c>
      <c r="AZ49" s="27">
        <f t="shared" si="8"/>
        <v>0</v>
      </c>
      <c r="BA49" s="27">
        <f t="shared" si="9"/>
        <v>0</v>
      </c>
      <c r="BB49" s="28">
        <f t="shared" si="10"/>
        <v>0</v>
      </c>
      <c r="BC49" s="25">
        <f t="shared" si="43"/>
        <v>0</v>
      </c>
      <c r="BD49" s="5">
        <f t="shared" si="44"/>
        <v>0</v>
      </c>
      <c r="BE49" s="5">
        <f t="shared" si="45"/>
        <v>0</v>
      </c>
      <c r="BF49" s="60">
        <f t="shared" si="46"/>
        <v>0</v>
      </c>
      <c r="BG49" s="24">
        <f t="shared" si="47"/>
        <v>0</v>
      </c>
      <c r="BH49" s="3">
        <f t="shared" si="48"/>
        <v>0</v>
      </c>
      <c r="BI49" s="3">
        <f t="shared" si="49"/>
        <v>0</v>
      </c>
      <c r="BJ49" s="3">
        <f t="shared" si="50"/>
        <v>0</v>
      </c>
      <c r="BK49" s="24">
        <f t="shared" si="55"/>
        <v>0</v>
      </c>
      <c r="BL49" s="3">
        <f t="shared" si="56"/>
        <v>0</v>
      </c>
      <c r="BM49" s="3">
        <f t="shared" si="57"/>
        <v>0</v>
      </c>
      <c r="BN49" s="23">
        <f t="shared" si="58"/>
        <v>0</v>
      </c>
      <c r="BO49" s="11">
        <f t="shared" si="51"/>
        <v>0</v>
      </c>
      <c r="BP49" s="6" t="str">
        <f t="shared" si="52"/>
        <v>00-Jan-00</v>
      </c>
    </row>
    <row r="50" spans="1:68" ht="35.1" customHeight="1" x14ac:dyDescent="0.25">
      <c r="A50" s="77" t="str">
        <f t="shared" si="25"/>
        <v>HIDE</v>
      </c>
      <c r="B50" s="78"/>
      <c r="C50" s="79"/>
      <c r="D50" s="79"/>
      <c r="E50" s="79"/>
      <c r="F50" s="79"/>
      <c r="G50" s="80"/>
      <c r="H50" s="79"/>
      <c r="I50" s="79"/>
      <c r="J50" s="79"/>
      <c r="K50" s="79"/>
      <c r="L50" s="79"/>
      <c r="M50" s="81"/>
      <c r="N50" s="79"/>
      <c r="O50" s="82"/>
      <c r="P50" s="79"/>
      <c r="Q50" s="79"/>
      <c r="R50" s="83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/>
      <c r="AO50" s="84"/>
      <c r="AP50" s="93"/>
      <c r="AQ50" s="5" t="str">
        <f t="shared" si="39"/>
        <v/>
      </c>
      <c r="AR50" s="32">
        <f t="shared" si="40"/>
        <v>1</v>
      </c>
      <c r="AS50" s="4">
        <f t="shared" si="41"/>
        <v>1</v>
      </c>
      <c r="AT50" s="4"/>
      <c r="AU50" s="29">
        <f t="shared" si="3"/>
        <v>0</v>
      </c>
      <c r="AV50" s="30">
        <f t="shared" si="53"/>
        <v>0</v>
      </c>
      <c r="AW50" s="30">
        <f t="shared" si="54"/>
        <v>0</v>
      </c>
      <c r="AX50" s="31">
        <f t="shared" si="42"/>
        <v>0</v>
      </c>
      <c r="AY50" s="26">
        <f t="shared" si="7"/>
        <v>0</v>
      </c>
      <c r="AZ50" s="27">
        <f t="shared" si="8"/>
        <v>0</v>
      </c>
      <c r="BA50" s="27">
        <f t="shared" si="9"/>
        <v>0</v>
      </c>
      <c r="BB50" s="28">
        <f t="shared" si="10"/>
        <v>0</v>
      </c>
      <c r="BC50" s="25">
        <f t="shared" si="43"/>
        <v>0</v>
      </c>
      <c r="BD50" s="5">
        <f t="shared" si="44"/>
        <v>0</v>
      </c>
      <c r="BE50" s="5">
        <f t="shared" si="45"/>
        <v>0</v>
      </c>
      <c r="BF50" s="60">
        <f t="shared" si="46"/>
        <v>0</v>
      </c>
      <c r="BG50" s="24">
        <f t="shared" si="47"/>
        <v>0</v>
      </c>
      <c r="BH50" s="3">
        <f t="shared" si="48"/>
        <v>0</v>
      </c>
      <c r="BI50" s="3">
        <f t="shared" si="49"/>
        <v>0</v>
      </c>
      <c r="BJ50" s="3">
        <f t="shared" si="50"/>
        <v>0</v>
      </c>
      <c r="BK50" s="24">
        <f t="shared" si="55"/>
        <v>0</v>
      </c>
      <c r="BL50" s="3">
        <f t="shared" si="56"/>
        <v>0</v>
      </c>
      <c r="BM50" s="3">
        <f t="shared" si="57"/>
        <v>0</v>
      </c>
      <c r="BN50" s="23">
        <f t="shared" si="58"/>
        <v>0</v>
      </c>
      <c r="BO50" s="11">
        <f t="shared" si="51"/>
        <v>0</v>
      </c>
      <c r="BP50" s="6" t="str">
        <f t="shared" si="52"/>
        <v>00-Jan-00</v>
      </c>
    </row>
    <row r="51" spans="1:68" ht="35.1" customHeight="1" x14ac:dyDescent="0.25">
      <c r="A51" s="77" t="str">
        <f t="shared" si="25"/>
        <v>HIDE</v>
      </c>
      <c r="B51" s="78"/>
      <c r="C51" s="79"/>
      <c r="D51" s="79"/>
      <c r="E51" s="79"/>
      <c r="F51" s="79"/>
      <c r="G51" s="80"/>
      <c r="H51" s="79"/>
      <c r="I51" s="79"/>
      <c r="J51" s="79"/>
      <c r="K51" s="79"/>
      <c r="L51" s="79"/>
      <c r="M51" s="81"/>
      <c r="N51" s="79"/>
      <c r="O51" s="82"/>
      <c r="P51" s="79"/>
      <c r="Q51" s="79"/>
      <c r="R51" s="83"/>
      <c r="S51" s="84"/>
      <c r="T51" s="84"/>
      <c r="U51" s="84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4"/>
      <c r="AK51" s="84"/>
      <c r="AL51" s="84"/>
      <c r="AM51" s="84"/>
      <c r="AN51" s="84"/>
      <c r="AO51" s="84"/>
      <c r="AP51" s="93"/>
      <c r="AQ51" s="5" t="str">
        <f t="shared" si="39"/>
        <v/>
      </c>
      <c r="AR51" s="32">
        <f t="shared" si="40"/>
        <v>1</v>
      </c>
      <c r="AS51" s="4">
        <f t="shared" si="41"/>
        <v>1</v>
      </c>
      <c r="AT51" s="4"/>
      <c r="AU51" s="29">
        <f t="shared" si="3"/>
        <v>0</v>
      </c>
      <c r="AV51" s="30">
        <f t="shared" si="53"/>
        <v>0</v>
      </c>
      <c r="AW51" s="30">
        <f t="shared" si="54"/>
        <v>0</v>
      </c>
      <c r="AX51" s="31">
        <f t="shared" si="42"/>
        <v>0</v>
      </c>
      <c r="AY51" s="26">
        <f t="shared" si="7"/>
        <v>0</v>
      </c>
      <c r="AZ51" s="27">
        <f t="shared" si="8"/>
        <v>0</v>
      </c>
      <c r="BA51" s="27">
        <f t="shared" si="9"/>
        <v>0</v>
      </c>
      <c r="BB51" s="28">
        <f t="shared" si="10"/>
        <v>0</v>
      </c>
      <c r="BC51" s="25">
        <f t="shared" si="43"/>
        <v>0</v>
      </c>
      <c r="BD51" s="5">
        <f t="shared" si="44"/>
        <v>0</v>
      </c>
      <c r="BE51" s="5">
        <f t="shared" si="45"/>
        <v>0</v>
      </c>
      <c r="BF51" s="60">
        <f t="shared" si="46"/>
        <v>0</v>
      </c>
      <c r="BG51" s="24">
        <f t="shared" si="47"/>
        <v>0</v>
      </c>
      <c r="BH51" s="3">
        <f t="shared" si="48"/>
        <v>0</v>
      </c>
      <c r="BI51" s="3">
        <f t="shared" si="49"/>
        <v>0</v>
      </c>
      <c r="BJ51" s="3">
        <f t="shared" si="50"/>
        <v>0</v>
      </c>
      <c r="BK51" s="24">
        <f t="shared" si="55"/>
        <v>0</v>
      </c>
      <c r="BL51" s="3">
        <f t="shared" si="56"/>
        <v>0</v>
      </c>
      <c r="BM51" s="3">
        <f t="shared" si="57"/>
        <v>0</v>
      </c>
      <c r="BN51" s="23">
        <f t="shared" si="58"/>
        <v>0</v>
      </c>
      <c r="BO51" s="11">
        <f t="shared" si="51"/>
        <v>0</v>
      </c>
      <c r="BP51" s="6" t="str">
        <f t="shared" si="52"/>
        <v>00-Jan-00</v>
      </c>
    </row>
    <row r="52" spans="1:68" ht="35.1" customHeight="1" x14ac:dyDescent="0.25">
      <c r="A52" s="77" t="str">
        <f t="shared" si="25"/>
        <v>HIDE</v>
      </c>
      <c r="B52" s="78"/>
      <c r="C52" s="79"/>
      <c r="D52" s="79"/>
      <c r="E52" s="79"/>
      <c r="F52" s="79"/>
      <c r="G52" s="80"/>
      <c r="H52" s="79"/>
      <c r="I52" s="79"/>
      <c r="J52" s="79"/>
      <c r="K52" s="79"/>
      <c r="L52" s="79"/>
      <c r="M52" s="81"/>
      <c r="N52" s="79"/>
      <c r="O52" s="82"/>
      <c r="P52" s="79"/>
      <c r="Q52" s="79"/>
      <c r="R52" s="83"/>
      <c r="S52" s="84"/>
      <c r="T52" s="84"/>
      <c r="U52" s="84"/>
      <c r="V52" s="84"/>
      <c r="W52" s="84"/>
      <c r="X52" s="84"/>
      <c r="Y52" s="84"/>
      <c r="Z52" s="84"/>
      <c r="AA52" s="84"/>
      <c r="AB52" s="84"/>
      <c r="AC52" s="84"/>
      <c r="AD52" s="84"/>
      <c r="AE52" s="84"/>
      <c r="AF52" s="84"/>
      <c r="AG52" s="84"/>
      <c r="AH52" s="84"/>
      <c r="AI52" s="84"/>
      <c r="AJ52" s="84"/>
      <c r="AK52" s="84"/>
      <c r="AL52" s="84"/>
      <c r="AM52" s="84"/>
      <c r="AN52" s="84"/>
      <c r="AO52" s="84"/>
      <c r="AP52" s="93"/>
      <c r="AQ52" s="5" t="str">
        <f t="shared" si="39"/>
        <v/>
      </c>
      <c r="AR52" s="32">
        <f t="shared" si="40"/>
        <v>1</v>
      </c>
      <c r="AS52" s="4">
        <f t="shared" si="41"/>
        <v>1</v>
      </c>
      <c r="AT52" s="4"/>
      <c r="AU52" s="29">
        <f t="shared" si="3"/>
        <v>0</v>
      </c>
      <c r="AV52" s="30">
        <f t="shared" si="53"/>
        <v>0</v>
      </c>
      <c r="AW52" s="30">
        <f t="shared" si="54"/>
        <v>0</v>
      </c>
      <c r="AX52" s="31">
        <f t="shared" si="42"/>
        <v>0</v>
      </c>
      <c r="AY52" s="26">
        <f t="shared" si="7"/>
        <v>0</v>
      </c>
      <c r="AZ52" s="27">
        <f t="shared" si="8"/>
        <v>0</v>
      </c>
      <c r="BA52" s="27">
        <f t="shared" si="9"/>
        <v>0</v>
      </c>
      <c r="BB52" s="28">
        <f t="shared" si="10"/>
        <v>0</v>
      </c>
      <c r="BC52" s="25">
        <f t="shared" si="43"/>
        <v>0</v>
      </c>
      <c r="BD52" s="5">
        <f t="shared" si="44"/>
        <v>0</v>
      </c>
      <c r="BE52" s="5">
        <f t="shared" si="45"/>
        <v>0</v>
      </c>
      <c r="BF52" s="60">
        <f t="shared" si="46"/>
        <v>0</v>
      </c>
      <c r="BG52" s="24">
        <f t="shared" si="47"/>
        <v>0</v>
      </c>
      <c r="BH52" s="3">
        <f t="shared" si="48"/>
        <v>0</v>
      </c>
      <c r="BI52" s="3">
        <f t="shared" si="49"/>
        <v>0</v>
      </c>
      <c r="BJ52" s="3">
        <f t="shared" si="50"/>
        <v>0</v>
      </c>
      <c r="BK52" s="24">
        <f t="shared" si="55"/>
        <v>0</v>
      </c>
      <c r="BL52" s="3">
        <f t="shared" si="56"/>
        <v>0</v>
      </c>
      <c r="BM52" s="3">
        <f t="shared" si="57"/>
        <v>0</v>
      </c>
      <c r="BN52" s="23">
        <f t="shared" si="58"/>
        <v>0</v>
      </c>
      <c r="BO52" s="11">
        <f t="shared" si="51"/>
        <v>0</v>
      </c>
      <c r="BP52" s="6" t="str">
        <f t="shared" si="52"/>
        <v>00-Jan-00</v>
      </c>
    </row>
    <row r="53" spans="1:68" ht="35.1" customHeight="1" x14ac:dyDescent="0.25">
      <c r="A53" s="77" t="str">
        <f t="shared" si="25"/>
        <v>HIDE</v>
      </c>
      <c r="B53" s="78"/>
      <c r="C53" s="79"/>
      <c r="D53" s="79"/>
      <c r="E53" s="79"/>
      <c r="F53" s="79"/>
      <c r="G53" s="80"/>
      <c r="H53" s="79"/>
      <c r="I53" s="79"/>
      <c r="J53" s="79"/>
      <c r="K53" s="79"/>
      <c r="L53" s="79"/>
      <c r="M53" s="81"/>
      <c r="N53" s="79"/>
      <c r="O53" s="82"/>
      <c r="P53" s="79"/>
      <c r="Q53" s="79"/>
      <c r="R53" s="83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93"/>
      <c r="AQ53" s="5" t="str">
        <f t="shared" si="39"/>
        <v/>
      </c>
      <c r="AR53" s="32">
        <f t="shared" si="40"/>
        <v>1</v>
      </c>
      <c r="AS53" s="4">
        <f t="shared" si="41"/>
        <v>1</v>
      </c>
      <c r="AT53" s="4"/>
      <c r="AU53" s="29">
        <f t="shared" si="3"/>
        <v>0</v>
      </c>
      <c r="AV53" s="30">
        <f t="shared" si="53"/>
        <v>0</v>
      </c>
      <c r="AW53" s="30">
        <f t="shared" si="54"/>
        <v>0</v>
      </c>
      <c r="AX53" s="31">
        <f t="shared" si="42"/>
        <v>0</v>
      </c>
      <c r="AY53" s="26">
        <f t="shared" si="7"/>
        <v>0</v>
      </c>
      <c r="AZ53" s="27">
        <f t="shared" si="8"/>
        <v>0</v>
      </c>
      <c r="BA53" s="27">
        <f t="shared" si="9"/>
        <v>0</v>
      </c>
      <c r="BB53" s="28">
        <f t="shared" si="10"/>
        <v>0</v>
      </c>
      <c r="BC53" s="25">
        <f t="shared" si="43"/>
        <v>0</v>
      </c>
      <c r="BD53" s="5">
        <f t="shared" si="44"/>
        <v>0</v>
      </c>
      <c r="BE53" s="5">
        <f t="shared" si="45"/>
        <v>0</v>
      </c>
      <c r="BF53" s="60">
        <f t="shared" si="46"/>
        <v>0</v>
      </c>
      <c r="BG53" s="24">
        <f t="shared" si="47"/>
        <v>0</v>
      </c>
      <c r="BH53" s="3">
        <f t="shared" si="48"/>
        <v>0</v>
      </c>
      <c r="BI53" s="3">
        <f t="shared" si="49"/>
        <v>0</v>
      </c>
      <c r="BJ53" s="3">
        <f t="shared" si="50"/>
        <v>0</v>
      </c>
      <c r="BK53" s="24">
        <f t="shared" si="55"/>
        <v>0</v>
      </c>
      <c r="BL53" s="3">
        <f t="shared" si="56"/>
        <v>0</v>
      </c>
      <c r="BM53" s="3">
        <f t="shared" si="57"/>
        <v>0</v>
      </c>
      <c r="BN53" s="23">
        <f t="shared" si="58"/>
        <v>0</v>
      </c>
      <c r="BO53" s="11">
        <f t="shared" si="51"/>
        <v>0</v>
      </c>
      <c r="BP53" s="6" t="str">
        <f t="shared" si="52"/>
        <v>00-Jan-00</v>
      </c>
    </row>
    <row r="54" spans="1:68" ht="35.1" customHeight="1" x14ac:dyDescent="0.25">
      <c r="A54" s="77" t="str">
        <f t="shared" si="25"/>
        <v>HIDE</v>
      </c>
      <c r="B54" s="78"/>
      <c r="C54" s="79"/>
      <c r="D54" s="79"/>
      <c r="E54" s="79"/>
      <c r="F54" s="79"/>
      <c r="G54" s="80"/>
      <c r="H54" s="79"/>
      <c r="I54" s="79"/>
      <c r="J54" s="79"/>
      <c r="K54" s="79"/>
      <c r="L54" s="79"/>
      <c r="M54" s="81"/>
      <c r="N54" s="79"/>
      <c r="O54" s="82"/>
      <c r="P54" s="79"/>
      <c r="Q54" s="79"/>
      <c r="R54" s="83"/>
      <c r="S54" s="84"/>
      <c r="T54" s="84"/>
      <c r="U54" s="84"/>
      <c r="V54" s="84"/>
      <c r="W54" s="84"/>
      <c r="X54" s="84"/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93"/>
      <c r="AQ54" s="5" t="str">
        <f t="shared" si="39"/>
        <v/>
      </c>
      <c r="AR54" s="32">
        <f t="shared" si="40"/>
        <v>1</v>
      </c>
      <c r="AS54" s="4">
        <f t="shared" si="41"/>
        <v>1</v>
      </c>
      <c r="AT54" s="4"/>
      <c r="AU54" s="29">
        <f t="shared" si="3"/>
        <v>0</v>
      </c>
      <c r="AV54" s="30">
        <f t="shared" si="53"/>
        <v>0</v>
      </c>
      <c r="AW54" s="30">
        <f t="shared" si="54"/>
        <v>0</v>
      </c>
      <c r="AX54" s="31">
        <f t="shared" si="42"/>
        <v>0</v>
      </c>
      <c r="AY54" s="26">
        <f t="shared" si="7"/>
        <v>0</v>
      </c>
      <c r="AZ54" s="27">
        <f t="shared" si="8"/>
        <v>0</v>
      </c>
      <c r="BA54" s="27">
        <f t="shared" si="9"/>
        <v>0</v>
      </c>
      <c r="BB54" s="28">
        <f t="shared" si="10"/>
        <v>0</v>
      </c>
      <c r="BC54" s="25">
        <f t="shared" si="43"/>
        <v>0</v>
      </c>
      <c r="BD54" s="5">
        <f t="shared" si="44"/>
        <v>0</v>
      </c>
      <c r="BE54" s="5">
        <f t="shared" si="45"/>
        <v>0</v>
      </c>
      <c r="BF54" s="60">
        <f t="shared" si="46"/>
        <v>0</v>
      </c>
      <c r="BG54" s="24">
        <f t="shared" si="47"/>
        <v>0</v>
      </c>
      <c r="BH54" s="3">
        <f t="shared" si="48"/>
        <v>0</v>
      </c>
      <c r="BI54" s="3">
        <f t="shared" si="49"/>
        <v>0</v>
      </c>
      <c r="BJ54" s="3">
        <f t="shared" si="50"/>
        <v>0</v>
      </c>
      <c r="BK54" s="24">
        <f t="shared" si="55"/>
        <v>0</v>
      </c>
      <c r="BL54" s="3">
        <f t="shared" si="56"/>
        <v>0</v>
      </c>
      <c r="BM54" s="3">
        <f t="shared" si="57"/>
        <v>0</v>
      </c>
      <c r="BN54" s="23">
        <f t="shared" si="58"/>
        <v>0</v>
      </c>
      <c r="BO54" s="11">
        <f t="shared" si="51"/>
        <v>0</v>
      </c>
      <c r="BP54" s="6" t="str">
        <f t="shared" si="52"/>
        <v>00-Jan-00</v>
      </c>
    </row>
    <row r="55" spans="1:68" ht="35.1" customHeight="1" x14ac:dyDescent="0.25">
      <c r="A55" s="77" t="str">
        <f t="shared" si="25"/>
        <v>HIDE</v>
      </c>
      <c r="B55" s="78"/>
      <c r="C55" s="79"/>
      <c r="D55" s="79"/>
      <c r="E55" s="79"/>
      <c r="F55" s="79"/>
      <c r="G55" s="80"/>
      <c r="H55" s="79"/>
      <c r="I55" s="79"/>
      <c r="J55" s="79"/>
      <c r="K55" s="79"/>
      <c r="L55" s="79"/>
      <c r="M55" s="81"/>
      <c r="N55" s="79"/>
      <c r="O55" s="82"/>
      <c r="P55" s="79"/>
      <c r="Q55" s="79"/>
      <c r="R55" s="83"/>
      <c r="S55" s="84"/>
      <c r="T55" s="84"/>
      <c r="U55" s="84"/>
      <c r="V55" s="84"/>
      <c r="W55" s="84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93"/>
      <c r="AQ55" s="5" t="str">
        <f t="shared" si="39"/>
        <v/>
      </c>
      <c r="AR55" s="32">
        <f t="shared" si="40"/>
        <v>1</v>
      </c>
      <c r="AS55" s="4">
        <f t="shared" si="41"/>
        <v>1</v>
      </c>
      <c r="AT55" s="4"/>
      <c r="AU55" s="29">
        <f t="shared" si="3"/>
        <v>0</v>
      </c>
      <c r="AV55" s="30">
        <f t="shared" si="53"/>
        <v>0</v>
      </c>
      <c r="AW55" s="30">
        <f t="shared" si="54"/>
        <v>0</v>
      </c>
      <c r="AX55" s="31">
        <f t="shared" si="42"/>
        <v>0</v>
      </c>
      <c r="AY55" s="26">
        <f t="shared" si="7"/>
        <v>0</v>
      </c>
      <c r="AZ55" s="27">
        <f t="shared" si="8"/>
        <v>0</v>
      </c>
      <c r="BA55" s="27">
        <f t="shared" si="9"/>
        <v>0</v>
      </c>
      <c r="BB55" s="28">
        <f t="shared" si="10"/>
        <v>0</v>
      </c>
      <c r="BC55" s="25">
        <f t="shared" si="43"/>
        <v>0</v>
      </c>
      <c r="BD55" s="5">
        <f t="shared" si="44"/>
        <v>0</v>
      </c>
      <c r="BE55" s="5">
        <f t="shared" si="45"/>
        <v>0</v>
      </c>
      <c r="BF55" s="60">
        <f t="shared" si="46"/>
        <v>0</v>
      </c>
      <c r="BG55" s="24">
        <f t="shared" si="47"/>
        <v>0</v>
      </c>
      <c r="BH55" s="3">
        <f t="shared" si="48"/>
        <v>0</v>
      </c>
      <c r="BI55" s="3">
        <f t="shared" si="49"/>
        <v>0</v>
      </c>
      <c r="BJ55" s="3">
        <f t="shared" si="50"/>
        <v>0</v>
      </c>
      <c r="BK55" s="24">
        <f t="shared" si="55"/>
        <v>0</v>
      </c>
      <c r="BL55" s="3">
        <f t="shared" si="56"/>
        <v>0</v>
      </c>
      <c r="BM55" s="3">
        <f t="shared" si="57"/>
        <v>0</v>
      </c>
      <c r="BN55" s="23">
        <f t="shared" si="58"/>
        <v>0</v>
      </c>
      <c r="BO55" s="11">
        <f t="shared" si="51"/>
        <v>0</v>
      </c>
      <c r="BP55" s="6" t="str">
        <f t="shared" si="52"/>
        <v>00-Jan-00</v>
      </c>
    </row>
    <row r="56" spans="1:68" ht="35.1" customHeight="1" x14ac:dyDescent="0.25">
      <c r="A56" s="77" t="str">
        <f t="shared" si="25"/>
        <v>HIDE</v>
      </c>
      <c r="B56" s="78"/>
      <c r="C56" s="79"/>
      <c r="D56" s="79"/>
      <c r="E56" s="79"/>
      <c r="F56" s="79"/>
      <c r="G56" s="80"/>
      <c r="H56" s="79"/>
      <c r="I56" s="79"/>
      <c r="J56" s="79"/>
      <c r="K56" s="79"/>
      <c r="L56" s="79"/>
      <c r="M56" s="81"/>
      <c r="N56" s="79"/>
      <c r="O56" s="82"/>
      <c r="P56" s="79"/>
      <c r="Q56" s="79"/>
      <c r="R56" s="83"/>
      <c r="S56" s="84"/>
      <c r="T56" s="84"/>
      <c r="U56" s="84"/>
      <c r="V56" s="84"/>
      <c r="W56" s="84"/>
      <c r="X56" s="84"/>
      <c r="Y56" s="84"/>
      <c r="Z56" s="84"/>
      <c r="AA56" s="84"/>
      <c r="AB56" s="84"/>
      <c r="AC56" s="84"/>
      <c r="AD56" s="84"/>
      <c r="AE56" s="84"/>
      <c r="AF56" s="84"/>
      <c r="AG56" s="84"/>
      <c r="AH56" s="84"/>
      <c r="AI56" s="84"/>
      <c r="AJ56" s="84"/>
      <c r="AK56" s="84"/>
      <c r="AL56" s="84"/>
      <c r="AM56" s="84"/>
      <c r="AN56" s="84"/>
      <c r="AO56" s="84"/>
      <c r="AP56" s="93"/>
      <c r="AQ56" s="5" t="str">
        <f t="shared" si="39"/>
        <v/>
      </c>
      <c r="AR56" s="32">
        <f t="shared" si="40"/>
        <v>1</v>
      </c>
      <c r="AS56" s="4">
        <f t="shared" si="41"/>
        <v>1</v>
      </c>
      <c r="AT56" s="4"/>
      <c r="AU56" s="29">
        <f t="shared" si="3"/>
        <v>0</v>
      </c>
      <c r="AV56" s="30">
        <f t="shared" si="53"/>
        <v>0</v>
      </c>
      <c r="AW56" s="30">
        <f t="shared" si="54"/>
        <v>0</v>
      </c>
      <c r="AX56" s="31">
        <f t="shared" si="42"/>
        <v>0</v>
      </c>
      <c r="AY56" s="26">
        <f t="shared" si="7"/>
        <v>0</v>
      </c>
      <c r="AZ56" s="27">
        <f t="shared" si="8"/>
        <v>0</v>
      </c>
      <c r="BA56" s="27">
        <f t="shared" si="9"/>
        <v>0</v>
      </c>
      <c r="BB56" s="28">
        <f t="shared" si="10"/>
        <v>0</v>
      </c>
      <c r="BC56" s="25">
        <f t="shared" si="43"/>
        <v>0</v>
      </c>
      <c r="BD56" s="5">
        <f t="shared" si="44"/>
        <v>0</v>
      </c>
      <c r="BE56" s="5">
        <f t="shared" si="45"/>
        <v>0</v>
      </c>
      <c r="BF56" s="60">
        <f t="shared" si="46"/>
        <v>0</v>
      </c>
      <c r="BG56" s="24">
        <f t="shared" si="47"/>
        <v>0</v>
      </c>
      <c r="BH56" s="3">
        <f t="shared" si="48"/>
        <v>0</v>
      </c>
      <c r="BI56" s="3">
        <f t="shared" si="49"/>
        <v>0</v>
      </c>
      <c r="BJ56" s="3">
        <f t="shared" si="50"/>
        <v>0</v>
      </c>
      <c r="BK56" s="24">
        <f t="shared" si="55"/>
        <v>0</v>
      </c>
      <c r="BL56" s="3">
        <f t="shared" si="56"/>
        <v>0</v>
      </c>
      <c r="BM56" s="3">
        <f t="shared" si="57"/>
        <v>0</v>
      </c>
      <c r="BN56" s="23">
        <f t="shared" si="58"/>
        <v>0</v>
      </c>
      <c r="BO56" s="11">
        <f t="shared" si="51"/>
        <v>0</v>
      </c>
      <c r="BP56" s="6" t="str">
        <f t="shared" si="52"/>
        <v>00-Jan-00</v>
      </c>
    </row>
    <row r="57" spans="1:68" ht="35.1" customHeight="1" x14ac:dyDescent="0.25">
      <c r="A57" s="77" t="str">
        <f t="shared" si="25"/>
        <v>HIDE</v>
      </c>
      <c r="B57" s="78"/>
      <c r="C57" s="79"/>
      <c r="D57" s="79"/>
      <c r="E57" s="79"/>
      <c r="F57" s="79"/>
      <c r="G57" s="80"/>
      <c r="H57" s="79"/>
      <c r="I57" s="79"/>
      <c r="J57" s="79"/>
      <c r="K57" s="79"/>
      <c r="L57" s="79"/>
      <c r="M57" s="81"/>
      <c r="N57" s="79"/>
      <c r="O57" s="82"/>
      <c r="P57" s="79"/>
      <c r="Q57" s="79"/>
      <c r="R57" s="83"/>
      <c r="S57" s="84"/>
      <c r="T57" s="84"/>
      <c r="U57" s="84"/>
      <c r="V57" s="84"/>
      <c r="W57" s="84"/>
      <c r="X57" s="84"/>
      <c r="Y57" s="84"/>
      <c r="Z57" s="84"/>
      <c r="AA57" s="84"/>
      <c r="AB57" s="84"/>
      <c r="AC57" s="84"/>
      <c r="AD57" s="84"/>
      <c r="AE57" s="84"/>
      <c r="AF57" s="84"/>
      <c r="AG57" s="84"/>
      <c r="AH57" s="84"/>
      <c r="AI57" s="84"/>
      <c r="AJ57" s="84"/>
      <c r="AK57" s="84"/>
      <c r="AL57" s="84"/>
      <c r="AM57" s="84"/>
      <c r="AN57" s="84"/>
      <c r="AO57" s="84"/>
      <c r="AP57" s="93"/>
      <c r="AQ57" s="5" t="str">
        <f t="shared" si="39"/>
        <v/>
      </c>
      <c r="AR57" s="32">
        <f t="shared" si="40"/>
        <v>1</v>
      </c>
      <c r="AS57" s="4">
        <f t="shared" si="41"/>
        <v>1</v>
      </c>
      <c r="AT57" s="4"/>
      <c r="AU57" s="29">
        <f t="shared" si="3"/>
        <v>0</v>
      </c>
      <c r="AV57" s="30">
        <f t="shared" si="53"/>
        <v>0</v>
      </c>
      <c r="AW57" s="30">
        <f t="shared" si="54"/>
        <v>0</v>
      </c>
      <c r="AX57" s="31">
        <f t="shared" si="42"/>
        <v>0</v>
      </c>
      <c r="AY57" s="26">
        <f t="shared" si="7"/>
        <v>0</v>
      </c>
      <c r="AZ57" s="27">
        <f t="shared" si="8"/>
        <v>0</v>
      </c>
      <c r="BA57" s="27">
        <f t="shared" si="9"/>
        <v>0</v>
      </c>
      <c r="BB57" s="28">
        <f t="shared" si="10"/>
        <v>0</v>
      </c>
      <c r="BC57" s="25">
        <f t="shared" si="43"/>
        <v>0</v>
      </c>
      <c r="BD57" s="5">
        <f t="shared" si="44"/>
        <v>0</v>
      </c>
      <c r="BE57" s="5">
        <f t="shared" si="45"/>
        <v>0</v>
      </c>
      <c r="BF57" s="60">
        <f t="shared" si="46"/>
        <v>0</v>
      </c>
      <c r="BG57" s="24">
        <f t="shared" si="47"/>
        <v>0</v>
      </c>
      <c r="BH57" s="3">
        <f t="shared" si="48"/>
        <v>0</v>
      </c>
      <c r="BI57" s="3">
        <f t="shared" si="49"/>
        <v>0</v>
      </c>
      <c r="BJ57" s="3">
        <f t="shared" si="50"/>
        <v>0</v>
      </c>
      <c r="BK57" s="24">
        <f t="shared" si="55"/>
        <v>0</v>
      </c>
      <c r="BL57" s="3">
        <f t="shared" si="56"/>
        <v>0</v>
      </c>
      <c r="BM57" s="3">
        <f t="shared" si="57"/>
        <v>0</v>
      </c>
      <c r="BN57" s="23">
        <f t="shared" si="58"/>
        <v>0</v>
      </c>
      <c r="BO57" s="11">
        <f t="shared" si="51"/>
        <v>0</v>
      </c>
      <c r="BP57" s="6" t="str">
        <f t="shared" si="52"/>
        <v>00-Jan-00</v>
      </c>
    </row>
    <row r="58" spans="1:68" ht="35.1" customHeight="1" x14ac:dyDescent="0.25">
      <c r="A58" s="77" t="str">
        <f t="shared" si="25"/>
        <v>HIDE</v>
      </c>
      <c r="B58" s="78"/>
      <c r="C58" s="79"/>
      <c r="D58" s="79"/>
      <c r="E58" s="79"/>
      <c r="F58" s="79"/>
      <c r="G58" s="80"/>
      <c r="H58" s="79"/>
      <c r="I58" s="79"/>
      <c r="J58" s="79"/>
      <c r="K58" s="79"/>
      <c r="L58" s="79"/>
      <c r="M58" s="81"/>
      <c r="N58" s="79"/>
      <c r="O58" s="82"/>
      <c r="P58" s="79"/>
      <c r="Q58" s="79"/>
      <c r="R58" s="83"/>
      <c r="S58" s="84"/>
      <c r="T58" s="84"/>
      <c r="U58" s="84"/>
      <c r="V58" s="84"/>
      <c r="W58" s="84"/>
      <c r="X58" s="84"/>
      <c r="Y58" s="84"/>
      <c r="Z58" s="84"/>
      <c r="AA58" s="84"/>
      <c r="AB58" s="84"/>
      <c r="AC58" s="84"/>
      <c r="AD58" s="84"/>
      <c r="AE58" s="84"/>
      <c r="AF58" s="84"/>
      <c r="AG58" s="84"/>
      <c r="AH58" s="84"/>
      <c r="AI58" s="84"/>
      <c r="AJ58" s="84"/>
      <c r="AK58" s="84"/>
      <c r="AL58" s="84"/>
      <c r="AM58" s="84"/>
      <c r="AN58" s="84"/>
      <c r="AO58" s="84"/>
      <c r="AP58" s="93"/>
      <c r="AQ58" s="5" t="str">
        <f t="shared" si="39"/>
        <v/>
      </c>
      <c r="AR58" s="32">
        <f t="shared" si="40"/>
        <v>1</v>
      </c>
      <c r="AS58" s="4">
        <f t="shared" si="41"/>
        <v>1</v>
      </c>
      <c r="AT58" s="4"/>
      <c r="AU58" s="29">
        <f t="shared" si="3"/>
        <v>0</v>
      </c>
      <c r="AV58" s="30">
        <f t="shared" si="53"/>
        <v>0</v>
      </c>
      <c r="AW58" s="30">
        <f t="shared" si="54"/>
        <v>0</v>
      </c>
      <c r="AX58" s="31">
        <f t="shared" si="42"/>
        <v>0</v>
      </c>
      <c r="AY58" s="26">
        <f t="shared" si="7"/>
        <v>0</v>
      </c>
      <c r="AZ58" s="27">
        <f t="shared" si="8"/>
        <v>0</v>
      </c>
      <c r="BA58" s="27">
        <f t="shared" si="9"/>
        <v>0</v>
      </c>
      <c r="BB58" s="28">
        <f t="shared" si="10"/>
        <v>0</v>
      </c>
      <c r="BC58" s="25">
        <f t="shared" si="43"/>
        <v>0</v>
      </c>
      <c r="BD58" s="5">
        <f t="shared" si="44"/>
        <v>0</v>
      </c>
      <c r="BE58" s="5">
        <f t="shared" si="45"/>
        <v>0</v>
      </c>
      <c r="BF58" s="60">
        <f t="shared" si="46"/>
        <v>0</v>
      </c>
      <c r="BG58" s="24">
        <f t="shared" si="47"/>
        <v>0</v>
      </c>
      <c r="BH58" s="3">
        <f t="shared" si="48"/>
        <v>0</v>
      </c>
      <c r="BI58" s="3">
        <f t="shared" si="49"/>
        <v>0</v>
      </c>
      <c r="BJ58" s="3">
        <f t="shared" si="50"/>
        <v>0</v>
      </c>
      <c r="BK58" s="24">
        <f t="shared" si="55"/>
        <v>0</v>
      </c>
      <c r="BL58" s="3">
        <f t="shared" si="56"/>
        <v>0</v>
      </c>
      <c r="BM58" s="3">
        <f t="shared" si="57"/>
        <v>0</v>
      </c>
      <c r="BN58" s="23">
        <f t="shared" si="58"/>
        <v>0</v>
      </c>
      <c r="BO58" s="11">
        <f t="shared" si="51"/>
        <v>0</v>
      </c>
      <c r="BP58" s="6" t="str">
        <f t="shared" si="52"/>
        <v>00-Jan-00</v>
      </c>
    </row>
    <row r="59" spans="1:68" ht="35.1" customHeight="1" x14ac:dyDescent="0.25">
      <c r="A59" s="77" t="str">
        <f t="shared" si="25"/>
        <v>HIDE</v>
      </c>
      <c r="B59" s="78"/>
      <c r="C59" s="79"/>
      <c r="D59" s="79"/>
      <c r="E59" s="79"/>
      <c r="F59" s="79"/>
      <c r="G59" s="80"/>
      <c r="H59" s="79"/>
      <c r="I59" s="79"/>
      <c r="J59" s="79"/>
      <c r="K59" s="79"/>
      <c r="L59" s="79"/>
      <c r="M59" s="81"/>
      <c r="N59" s="79"/>
      <c r="O59" s="82"/>
      <c r="P59" s="79"/>
      <c r="Q59" s="79"/>
      <c r="R59" s="83"/>
      <c r="S59" s="84"/>
      <c r="T59" s="84"/>
      <c r="U59" s="84"/>
      <c r="V59" s="84"/>
      <c r="W59" s="84"/>
      <c r="X59" s="84"/>
      <c r="Y59" s="84"/>
      <c r="Z59" s="84"/>
      <c r="AA59" s="84"/>
      <c r="AB59" s="84"/>
      <c r="AC59" s="84"/>
      <c r="AD59" s="84"/>
      <c r="AE59" s="84"/>
      <c r="AF59" s="84"/>
      <c r="AG59" s="84"/>
      <c r="AH59" s="84"/>
      <c r="AI59" s="84"/>
      <c r="AJ59" s="84"/>
      <c r="AK59" s="84"/>
      <c r="AL59" s="84"/>
      <c r="AM59" s="84"/>
      <c r="AN59" s="84"/>
      <c r="AO59" s="84"/>
      <c r="AP59" s="93"/>
      <c r="AQ59" s="5" t="str">
        <f t="shared" si="39"/>
        <v/>
      </c>
      <c r="AR59" s="32">
        <f t="shared" si="40"/>
        <v>1</v>
      </c>
      <c r="AS59" s="4">
        <f t="shared" si="41"/>
        <v>1</v>
      </c>
      <c r="AT59" s="4"/>
      <c r="AU59" s="29">
        <f t="shared" si="3"/>
        <v>0</v>
      </c>
      <c r="AV59" s="30">
        <f t="shared" si="53"/>
        <v>0</v>
      </c>
      <c r="AW59" s="30">
        <f t="shared" si="54"/>
        <v>0</v>
      </c>
      <c r="AX59" s="31">
        <f t="shared" si="42"/>
        <v>0</v>
      </c>
      <c r="AY59" s="26">
        <f t="shared" si="7"/>
        <v>0</v>
      </c>
      <c r="AZ59" s="27">
        <f t="shared" si="8"/>
        <v>0</v>
      </c>
      <c r="BA59" s="27">
        <f t="shared" si="9"/>
        <v>0</v>
      </c>
      <c r="BB59" s="28">
        <f t="shared" si="10"/>
        <v>0</v>
      </c>
      <c r="BC59" s="25">
        <f t="shared" si="43"/>
        <v>0</v>
      </c>
      <c r="BD59" s="5">
        <f t="shared" si="44"/>
        <v>0</v>
      </c>
      <c r="BE59" s="5">
        <f t="shared" si="45"/>
        <v>0</v>
      </c>
      <c r="BF59" s="60">
        <f t="shared" si="46"/>
        <v>0</v>
      </c>
      <c r="BG59" s="24">
        <f t="shared" si="47"/>
        <v>0</v>
      </c>
      <c r="BH59" s="3">
        <f t="shared" si="48"/>
        <v>0</v>
      </c>
      <c r="BI59" s="3">
        <f t="shared" si="49"/>
        <v>0</v>
      </c>
      <c r="BJ59" s="3">
        <f t="shared" si="50"/>
        <v>0</v>
      </c>
      <c r="BK59" s="24">
        <f t="shared" si="55"/>
        <v>0</v>
      </c>
      <c r="BL59" s="3">
        <f t="shared" si="56"/>
        <v>0</v>
      </c>
      <c r="BM59" s="3">
        <f t="shared" si="57"/>
        <v>0</v>
      </c>
      <c r="BN59" s="23">
        <f t="shared" si="58"/>
        <v>0</v>
      </c>
      <c r="BO59" s="11">
        <f t="shared" si="51"/>
        <v>0</v>
      </c>
      <c r="BP59" s="6" t="str">
        <f t="shared" si="52"/>
        <v>00-Jan-00</v>
      </c>
    </row>
    <row r="60" spans="1:68" ht="35.1" customHeight="1" x14ac:dyDescent="0.25">
      <c r="A60" s="77" t="str">
        <f t="shared" si="25"/>
        <v>HIDE</v>
      </c>
      <c r="B60" s="78"/>
      <c r="C60" s="79"/>
      <c r="D60" s="79"/>
      <c r="E60" s="79"/>
      <c r="F60" s="79"/>
      <c r="G60" s="80"/>
      <c r="H60" s="79"/>
      <c r="I60" s="79"/>
      <c r="J60" s="79"/>
      <c r="K60" s="79"/>
      <c r="L60" s="79"/>
      <c r="M60" s="81"/>
      <c r="N60" s="79"/>
      <c r="O60" s="82"/>
      <c r="P60" s="79"/>
      <c r="Q60" s="79"/>
      <c r="R60" s="83"/>
      <c r="S60" s="84"/>
      <c r="T60" s="84"/>
      <c r="U60" s="84"/>
      <c r="V60" s="84"/>
      <c r="W60" s="84"/>
      <c r="X60" s="84"/>
      <c r="Y60" s="84"/>
      <c r="Z60" s="84"/>
      <c r="AA60" s="84"/>
      <c r="AB60" s="84"/>
      <c r="AC60" s="84"/>
      <c r="AD60" s="84"/>
      <c r="AE60" s="84"/>
      <c r="AF60" s="84"/>
      <c r="AG60" s="84"/>
      <c r="AH60" s="84"/>
      <c r="AI60" s="84"/>
      <c r="AJ60" s="84"/>
      <c r="AK60" s="84"/>
      <c r="AL60" s="84"/>
      <c r="AM60" s="84"/>
      <c r="AN60" s="84"/>
      <c r="AO60" s="84"/>
      <c r="AP60" s="93"/>
      <c r="AQ60" s="5" t="str">
        <f t="shared" si="39"/>
        <v/>
      </c>
      <c r="AR60" s="32">
        <f t="shared" si="40"/>
        <v>1</v>
      </c>
      <c r="AS60" s="4">
        <f t="shared" si="41"/>
        <v>1</v>
      </c>
      <c r="AT60" s="4"/>
      <c r="AU60" s="29">
        <f t="shared" si="3"/>
        <v>0</v>
      </c>
      <c r="AV60" s="30">
        <f t="shared" si="53"/>
        <v>0</v>
      </c>
      <c r="AW60" s="30">
        <f t="shared" si="54"/>
        <v>0</v>
      </c>
      <c r="AX60" s="31">
        <f t="shared" si="42"/>
        <v>0</v>
      </c>
      <c r="AY60" s="26">
        <f t="shared" si="7"/>
        <v>0</v>
      </c>
      <c r="AZ60" s="27">
        <f t="shared" si="8"/>
        <v>0</v>
      </c>
      <c r="BA60" s="27">
        <f t="shared" si="9"/>
        <v>0</v>
      </c>
      <c r="BB60" s="28">
        <f t="shared" si="10"/>
        <v>0</v>
      </c>
      <c r="BC60" s="25">
        <f t="shared" si="43"/>
        <v>0</v>
      </c>
      <c r="BD60" s="5">
        <f t="shared" si="44"/>
        <v>0</v>
      </c>
      <c r="BE60" s="5">
        <f t="shared" si="45"/>
        <v>0</v>
      </c>
      <c r="BF60" s="60">
        <f t="shared" si="46"/>
        <v>0</v>
      </c>
      <c r="BG60" s="24">
        <f t="shared" si="47"/>
        <v>0</v>
      </c>
      <c r="BH60" s="3">
        <f t="shared" si="48"/>
        <v>0</v>
      </c>
      <c r="BI60" s="3">
        <f t="shared" si="49"/>
        <v>0</v>
      </c>
      <c r="BJ60" s="3">
        <f t="shared" si="50"/>
        <v>0</v>
      </c>
      <c r="BK60" s="24">
        <f t="shared" si="55"/>
        <v>0</v>
      </c>
      <c r="BL60" s="3">
        <f t="shared" si="56"/>
        <v>0</v>
      </c>
      <c r="BM60" s="3">
        <f t="shared" si="57"/>
        <v>0</v>
      </c>
      <c r="BN60" s="23">
        <f t="shared" si="58"/>
        <v>0</v>
      </c>
      <c r="BO60" s="11">
        <f t="shared" si="51"/>
        <v>0</v>
      </c>
      <c r="BP60" s="6" t="str">
        <f t="shared" si="52"/>
        <v>00-Jan-00</v>
      </c>
    </row>
    <row r="61" spans="1:68" ht="35.1" customHeight="1" x14ac:dyDescent="0.25">
      <c r="A61" s="77" t="str">
        <f t="shared" si="25"/>
        <v>HIDE</v>
      </c>
      <c r="B61" s="78"/>
      <c r="C61" s="79"/>
      <c r="D61" s="79"/>
      <c r="E61" s="79"/>
      <c r="F61" s="79"/>
      <c r="G61" s="80"/>
      <c r="H61" s="79"/>
      <c r="I61" s="79"/>
      <c r="J61" s="79"/>
      <c r="K61" s="79"/>
      <c r="L61" s="79"/>
      <c r="M61" s="81"/>
      <c r="N61" s="79"/>
      <c r="O61" s="82"/>
      <c r="P61" s="79"/>
      <c r="Q61" s="79"/>
      <c r="R61" s="83"/>
      <c r="S61" s="84"/>
      <c r="T61" s="84"/>
      <c r="U61" s="84"/>
      <c r="V61" s="84"/>
      <c r="W61" s="84"/>
      <c r="X61" s="84"/>
      <c r="Y61" s="84"/>
      <c r="Z61" s="84"/>
      <c r="AA61" s="84"/>
      <c r="AB61" s="84"/>
      <c r="AC61" s="84"/>
      <c r="AD61" s="84"/>
      <c r="AE61" s="84"/>
      <c r="AF61" s="84"/>
      <c r="AG61" s="84"/>
      <c r="AH61" s="84"/>
      <c r="AI61" s="84"/>
      <c r="AJ61" s="84"/>
      <c r="AK61" s="84"/>
      <c r="AL61" s="84"/>
      <c r="AM61" s="84"/>
      <c r="AN61" s="84"/>
      <c r="AO61" s="84"/>
      <c r="AP61" s="93"/>
      <c r="AQ61" s="5" t="str">
        <f t="shared" si="39"/>
        <v/>
      </c>
      <c r="AR61" s="32">
        <f t="shared" si="40"/>
        <v>1</v>
      </c>
      <c r="AS61" s="4">
        <f t="shared" si="41"/>
        <v>1</v>
      </c>
      <c r="AT61" s="4"/>
      <c r="AU61" s="29">
        <f t="shared" si="3"/>
        <v>0</v>
      </c>
      <c r="AV61" s="30">
        <f t="shared" si="53"/>
        <v>0</v>
      </c>
      <c r="AW61" s="30">
        <f t="shared" si="54"/>
        <v>0</v>
      </c>
      <c r="AX61" s="31">
        <f t="shared" si="42"/>
        <v>0</v>
      </c>
      <c r="AY61" s="26">
        <f t="shared" si="7"/>
        <v>0</v>
      </c>
      <c r="AZ61" s="27">
        <f t="shared" si="8"/>
        <v>0</v>
      </c>
      <c r="BA61" s="27">
        <f t="shared" si="9"/>
        <v>0</v>
      </c>
      <c r="BB61" s="28">
        <f t="shared" si="10"/>
        <v>0</v>
      </c>
      <c r="BC61" s="25">
        <f t="shared" si="43"/>
        <v>0</v>
      </c>
      <c r="BD61" s="5">
        <f t="shared" si="44"/>
        <v>0</v>
      </c>
      <c r="BE61" s="5">
        <f t="shared" si="45"/>
        <v>0</v>
      </c>
      <c r="BF61" s="60">
        <f t="shared" si="46"/>
        <v>0</v>
      </c>
      <c r="BG61" s="24">
        <f t="shared" si="47"/>
        <v>0</v>
      </c>
      <c r="BH61" s="3">
        <f t="shared" si="48"/>
        <v>0</v>
      </c>
      <c r="BI61" s="3">
        <f t="shared" si="49"/>
        <v>0</v>
      </c>
      <c r="BJ61" s="3">
        <f t="shared" si="50"/>
        <v>0</v>
      </c>
      <c r="BK61" s="24">
        <f t="shared" si="55"/>
        <v>0</v>
      </c>
      <c r="BL61" s="3">
        <f t="shared" si="56"/>
        <v>0</v>
      </c>
      <c r="BM61" s="3">
        <f t="shared" si="57"/>
        <v>0</v>
      </c>
      <c r="BN61" s="23">
        <f t="shared" si="58"/>
        <v>0</v>
      </c>
      <c r="BO61" s="11">
        <f t="shared" si="51"/>
        <v>0</v>
      </c>
      <c r="BP61" s="6" t="str">
        <f t="shared" si="52"/>
        <v>00-Jan-00</v>
      </c>
    </row>
    <row r="62" spans="1:68" ht="35.1" customHeight="1" x14ac:dyDescent="0.25">
      <c r="A62" s="77" t="str">
        <f t="shared" si="25"/>
        <v>HIDE</v>
      </c>
      <c r="B62" s="78"/>
      <c r="C62" s="79"/>
      <c r="D62" s="79"/>
      <c r="E62" s="79"/>
      <c r="F62" s="79"/>
      <c r="G62" s="80"/>
      <c r="H62" s="79"/>
      <c r="I62" s="79"/>
      <c r="J62" s="79"/>
      <c r="K62" s="79"/>
      <c r="L62" s="79"/>
      <c r="M62" s="81"/>
      <c r="N62" s="79"/>
      <c r="O62" s="82"/>
      <c r="P62" s="79"/>
      <c r="Q62" s="79"/>
      <c r="R62" s="83"/>
      <c r="S62" s="84"/>
      <c r="T62" s="84"/>
      <c r="U62" s="84"/>
      <c r="V62" s="84"/>
      <c r="W62" s="84"/>
      <c r="X62" s="84"/>
      <c r="Y62" s="84"/>
      <c r="Z62" s="84"/>
      <c r="AA62" s="84"/>
      <c r="AB62" s="84"/>
      <c r="AC62" s="84"/>
      <c r="AD62" s="84"/>
      <c r="AE62" s="84"/>
      <c r="AF62" s="84"/>
      <c r="AG62" s="84"/>
      <c r="AH62" s="84"/>
      <c r="AI62" s="84"/>
      <c r="AJ62" s="84"/>
      <c r="AK62" s="84"/>
      <c r="AL62" s="84"/>
      <c r="AM62" s="84"/>
      <c r="AN62" s="84"/>
      <c r="AO62" s="84"/>
      <c r="AP62" s="93"/>
      <c r="AQ62" s="5" t="str">
        <f t="shared" si="39"/>
        <v/>
      </c>
      <c r="AR62" s="32">
        <f t="shared" si="40"/>
        <v>1</v>
      </c>
      <c r="AS62" s="4">
        <f t="shared" si="41"/>
        <v>1</v>
      </c>
      <c r="AT62" s="4"/>
      <c r="AU62" s="29">
        <f t="shared" si="3"/>
        <v>0</v>
      </c>
      <c r="AV62" s="30">
        <f t="shared" si="53"/>
        <v>0</v>
      </c>
      <c r="AW62" s="30">
        <f t="shared" si="54"/>
        <v>0</v>
      </c>
      <c r="AX62" s="31">
        <f t="shared" si="42"/>
        <v>0</v>
      </c>
      <c r="AY62" s="26">
        <f t="shared" si="7"/>
        <v>0</v>
      </c>
      <c r="AZ62" s="27">
        <f t="shared" si="8"/>
        <v>0</v>
      </c>
      <c r="BA62" s="27">
        <f t="shared" si="9"/>
        <v>0</v>
      </c>
      <c r="BB62" s="28">
        <f t="shared" si="10"/>
        <v>0</v>
      </c>
      <c r="BC62" s="25">
        <f t="shared" si="43"/>
        <v>0</v>
      </c>
      <c r="BD62" s="5">
        <f t="shared" si="44"/>
        <v>0</v>
      </c>
      <c r="BE62" s="5">
        <f t="shared" si="45"/>
        <v>0</v>
      </c>
      <c r="BF62" s="60">
        <f t="shared" si="46"/>
        <v>0</v>
      </c>
      <c r="BG62" s="24">
        <f t="shared" si="47"/>
        <v>0</v>
      </c>
      <c r="BH62" s="3">
        <f t="shared" si="48"/>
        <v>0</v>
      </c>
      <c r="BI62" s="3">
        <f t="shared" si="49"/>
        <v>0</v>
      </c>
      <c r="BJ62" s="3">
        <f t="shared" si="50"/>
        <v>0</v>
      </c>
      <c r="BK62" s="24">
        <f t="shared" si="55"/>
        <v>0</v>
      </c>
      <c r="BL62" s="3">
        <f t="shared" si="56"/>
        <v>0</v>
      </c>
      <c r="BM62" s="3">
        <f t="shared" si="57"/>
        <v>0</v>
      </c>
      <c r="BN62" s="23">
        <f t="shared" si="58"/>
        <v>0</v>
      </c>
      <c r="BO62" s="11">
        <f t="shared" si="51"/>
        <v>0</v>
      </c>
      <c r="BP62" s="6" t="str">
        <f t="shared" si="52"/>
        <v>00-Jan-00</v>
      </c>
    </row>
    <row r="63" spans="1:68" ht="35.1" customHeight="1" x14ac:dyDescent="0.25">
      <c r="A63" s="77" t="str">
        <f t="shared" si="25"/>
        <v>HIDE</v>
      </c>
      <c r="B63" s="78"/>
      <c r="C63" s="79"/>
      <c r="D63" s="79"/>
      <c r="E63" s="79"/>
      <c r="F63" s="79"/>
      <c r="G63" s="80"/>
      <c r="H63" s="79"/>
      <c r="I63" s="79"/>
      <c r="J63" s="79"/>
      <c r="K63" s="79"/>
      <c r="L63" s="79"/>
      <c r="M63" s="81"/>
      <c r="N63" s="79"/>
      <c r="O63" s="82"/>
      <c r="P63" s="79"/>
      <c r="Q63" s="79"/>
      <c r="R63" s="83"/>
      <c r="S63" s="84"/>
      <c r="T63" s="84"/>
      <c r="U63" s="84"/>
      <c r="V63" s="84"/>
      <c r="W63" s="84"/>
      <c r="X63" s="84"/>
      <c r="Y63" s="84"/>
      <c r="Z63" s="84"/>
      <c r="AA63" s="84"/>
      <c r="AB63" s="84"/>
      <c r="AC63" s="84"/>
      <c r="AD63" s="84"/>
      <c r="AE63" s="84"/>
      <c r="AF63" s="84"/>
      <c r="AG63" s="84"/>
      <c r="AH63" s="84"/>
      <c r="AI63" s="84"/>
      <c r="AJ63" s="84"/>
      <c r="AK63" s="84"/>
      <c r="AL63" s="84"/>
      <c r="AM63" s="84"/>
      <c r="AN63" s="84"/>
      <c r="AO63" s="84"/>
      <c r="AP63" s="93"/>
      <c r="AQ63" s="5" t="str">
        <f t="shared" si="39"/>
        <v/>
      </c>
      <c r="AR63" s="32">
        <f t="shared" si="40"/>
        <v>1</v>
      </c>
      <c r="AS63" s="4">
        <f t="shared" si="41"/>
        <v>1</v>
      </c>
      <c r="AT63" s="4"/>
      <c r="AU63" s="29">
        <f t="shared" si="3"/>
        <v>0</v>
      </c>
      <c r="AV63" s="30">
        <f t="shared" si="53"/>
        <v>0</v>
      </c>
      <c r="AW63" s="30">
        <f t="shared" si="54"/>
        <v>0</v>
      </c>
      <c r="AX63" s="31">
        <f t="shared" si="42"/>
        <v>0</v>
      </c>
      <c r="AY63" s="26">
        <f t="shared" si="7"/>
        <v>0</v>
      </c>
      <c r="AZ63" s="27">
        <f t="shared" si="8"/>
        <v>0</v>
      </c>
      <c r="BA63" s="27">
        <f t="shared" si="9"/>
        <v>0</v>
      </c>
      <c r="BB63" s="28">
        <f t="shared" si="10"/>
        <v>0</v>
      </c>
      <c r="BC63" s="25">
        <f t="shared" si="43"/>
        <v>0</v>
      </c>
      <c r="BD63" s="5">
        <f t="shared" si="44"/>
        <v>0</v>
      </c>
      <c r="BE63" s="5">
        <f t="shared" si="45"/>
        <v>0</v>
      </c>
      <c r="BF63" s="60">
        <f t="shared" si="46"/>
        <v>0</v>
      </c>
      <c r="BG63" s="24">
        <f t="shared" si="47"/>
        <v>0</v>
      </c>
      <c r="BH63" s="3">
        <f t="shared" si="48"/>
        <v>0</v>
      </c>
      <c r="BI63" s="3">
        <f t="shared" si="49"/>
        <v>0</v>
      </c>
      <c r="BJ63" s="3">
        <f t="shared" si="50"/>
        <v>0</v>
      </c>
      <c r="BK63" s="24">
        <f t="shared" si="55"/>
        <v>0</v>
      </c>
      <c r="BL63" s="3">
        <f t="shared" si="56"/>
        <v>0</v>
      </c>
      <c r="BM63" s="3">
        <f t="shared" si="57"/>
        <v>0</v>
      </c>
      <c r="BN63" s="23">
        <f t="shared" si="58"/>
        <v>0</v>
      </c>
      <c r="BO63" s="11">
        <f t="shared" si="51"/>
        <v>0</v>
      </c>
      <c r="BP63" s="6" t="str">
        <f t="shared" si="52"/>
        <v>00-Jan-00</v>
      </c>
    </row>
    <row r="64" spans="1:68" ht="35.1" customHeight="1" x14ac:dyDescent="0.25">
      <c r="A64" s="77" t="str">
        <f t="shared" si="25"/>
        <v>HIDE</v>
      </c>
      <c r="B64" s="78"/>
      <c r="C64" s="79"/>
      <c r="D64" s="79"/>
      <c r="E64" s="79"/>
      <c r="F64" s="79"/>
      <c r="G64" s="80"/>
      <c r="H64" s="79"/>
      <c r="I64" s="79"/>
      <c r="J64" s="79"/>
      <c r="K64" s="79"/>
      <c r="L64" s="79"/>
      <c r="M64" s="81"/>
      <c r="N64" s="79"/>
      <c r="O64" s="82"/>
      <c r="P64" s="79"/>
      <c r="Q64" s="79"/>
      <c r="R64" s="83"/>
      <c r="S64" s="84"/>
      <c r="T64" s="84"/>
      <c r="U64" s="84"/>
      <c r="V64" s="84"/>
      <c r="W64" s="84"/>
      <c r="X64" s="84"/>
      <c r="Y64" s="84"/>
      <c r="Z64" s="84"/>
      <c r="AA64" s="84"/>
      <c r="AB64" s="84"/>
      <c r="AC64" s="84"/>
      <c r="AD64" s="84"/>
      <c r="AE64" s="84"/>
      <c r="AF64" s="84"/>
      <c r="AG64" s="84"/>
      <c r="AH64" s="84"/>
      <c r="AI64" s="84"/>
      <c r="AJ64" s="84"/>
      <c r="AK64" s="84"/>
      <c r="AL64" s="84"/>
      <c r="AM64" s="84"/>
      <c r="AN64" s="84"/>
      <c r="AO64" s="84"/>
      <c r="AP64" s="93"/>
      <c r="AQ64" s="5" t="str">
        <f t="shared" si="39"/>
        <v/>
      </c>
      <c r="AR64" s="32">
        <f t="shared" si="40"/>
        <v>1</v>
      </c>
      <c r="AS64" s="4">
        <f t="shared" si="41"/>
        <v>1</v>
      </c>
      <c r="AT64" s="4"/>
      <c r="AU64" s="29">
        <f t="shared" si="3"/>
        <v>0</v>
      </c>
      <c r="AV64" s="30">
        <f t="shared" si="53"/>
        <v>0</v>
      </c>
      <c r="AW64" s="30">
        <f t="shared" si="54"/>
        <v>0</v>
      </c>
      <c r="AX64" s="31">
        <f t="shared" si="42"/>
        <v>0</v>
      </c>
      <c r="AY64" s="26">
        <f t="shared" si="7"/>
        <v>0</v>
      </c>
      <c r="AZ64" s="27">
        <f t="shared" si="8"/>
        <v>0</v>
      </c>
      <c r="BA64" s="27">
        <f t="shared" si="9"/>
        <v>0</v>
      </c>
      <c r="BB64" s="28">
        <f t="shared" si="10"/>
        <v>0</v>
      </c>
      <c r="BC64" s="25">
        <f t="shared" si="43"/>
        <v>0</v>
      </c>
      <c r="BD64" s="5">
        <f t="shared" si="44"/>
        <v>0</v>
      </c>
      <c r="BE64" s="5">
        <f t="shared" si="45"/>
        <v>0</v>
      </c>
      <c r="BF64" s="60">
        <f t="shared" si="46"/>
        <v>0</v>
      </c>
      <c r="BG64" s="24">
        <f t="shared" si="47"/>
        <v>0</v>
      </c>
      <c r="BH64" s="3">
        <f t="shared" si="48"/>
        <v>0</v>
      </c>
      <c r="BI64" s="3">
        <f t="shared" si="49"/>
        <v>0</v>
      </c>
      <c r="BJ64" s="3">
        <f t="shared" si="50"/>
        <v>0</v>
      </c>
      <c r="BK64" s="24">
        <f t="shared" si="55"/>
        <v>0</v>
      </c>
      <c r="BL64" s="3">
        <f t="shared" si="56"/>
        <v>0</v>
      </c>
      <c r="BM64" s="3">
        <f t="shared" si="57"/>
        <v>0</v>
      </c>
      <c r="BN64" s="23">
        <f t="shared" si="58"/>
        <v>0</v>
      </c>
      <c r="BO64" s="11">
        <f t="shared" si="51"/>
        <v>0</v>
      </c>
      <c r="BP64" s="6" t="str">
        <f t="shared" si="52"/>
        <v>00-Jan-00</v>
      </c>
    </row>
    <row r="65" spans="1:68" ht="35.1" customHeight="1" x14ac:dyDescent="0.25">
      <c r="A65" s="77" t="str">
        <f t="shared" si="25"/>
        <v>HIDE</v>
      </c>
      <c r="B65" s="78"/>
      <c r="C65" s="79"/>
      <c r="D65" s="79"/>
      <c r="E65" s="79"/>
      <c r="F65" s="79"/>
      <c r="G65" s="80"/>
      <c r="H65" s="79"/>
      <c r="I65" s="79"/>
      <c r="J65" s="79"/>
      <c r="K65" s="79"/>
      <c r="L65" s="79"/>
      <c r="M65" s="81"/>
      <c r="N65" s="79"/>
      <c r="O65" s="82"/>
      <c r="P65" s="79"/>
      <c r="Q65" s="79"/>
      <c r="R65" s="83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84"/>
      <c r="AO65" s="84"/>
      <c r="AP65" s="93"/>
      <c r="AQ65" s="5" t="str">
        <f t="shared" si="39"/>
        <v/>
      </c>
      <c r="AR65" s="32">
        <f t="shared" si="40"/>
        <v>1</v>
      </c>
      <c r="AS65" s="4">
        <f t="shared" si="41"/>
        <v>1</v>
      </c>
      <c r="AT65" s="4"/>
      <c r="AU65" s="29">
        <f t="shared" si="3"/>
        <v>0</v>
      </c>
      <c r="AV65" s="30">
        <f t="shared" si="53"/>
        <v>0</v>
      </c>
      <c r="AW65" s="30">
        <f t="shared" si="54"/>
        <v>0</v>
      </c>
      <c r="AX65" s="31">
        <f t="shared" si="42"/>
        <v>0</v>
      </c>
      <c r="AY65" s="26">
        <f t="shared" si="7"/>
        <v>0</v>
      </c>
      <c r="AZ65" s="27">
        <f t="shared" si="8"/>
        <v>0</v>
      </c>
      <c r="BA65" s="27">
        <f t="shared" si="9"/>
        <v>0</v>
      </c>
      <c r="BB65" s="28">
        <f t="shared" si="10"/>
        <v>0</v>
      </c>
      <c r="BC65" s="25">
        <f t="shared" si="43"/>
        <v>0</v>
      </c>
      <c r="BD65" s="5">
        <f t="shared" si="44"/>
        <v>0</v>
      </c>
      <c r="BE65" s="5">
        <f t="shared" si="45"/>
        <v>0</v>
      </c>
      <c r="BF65" s="60">
        <f t="shared" si="46"/>
        <v>0</v>
      </c>
      <c r="BG65" s="24">
        <f t="shared" si="47"/>
        <v>0</v>
      </c>
      <c r="BH65" s="3">
        <f t="shared" si="48"/>
        <v>0</v>
      </c>
      <c r="BI65" s="3">
        <f t="shared" si="49"/>
        <v>0</v>
      </c>
      <c r="BJ65" s="3">
        <f t="shared" si="50"/>
        <v>0</v>
      </c>
      <c r="BK65" s="24">
        <f t="shared" si="55"/>
        <v>0</v>
      </c>
      <c r="BL65" s="3">
        <f t="shared" si="56"/>
        <v>0</v>
      </c>
      <c r="BM65" s="3">
        <f t="shared" si="57"/>
        <v>0</v>
      </c>
      <c r="BN65" s="23">
        <f t="shared" si="58"/>
        <v>0</v>
      </c>
      <c r="BO65" s="11">
        <f t="shared" si="51"/>
        <v>0</v>
      </c>
      <c r="BP65" s="6" t="str">
        <f t="shared" si="52"/>
        <v>00-Jan-00</v>
      </c>
    </row>
    <row r="66" spans="1:68" ht="35.1" customHeight="1" x14ac:dyDescent="0.25">
      <c r="A66" s="77" t="str">
        <f t="shared" si="25"/>
        <v>HIDE</v>
      </c>
      <c r="B66" s="78"/>
      <c r="C66" s="79"/>
      <c r="D66" s="79"/>
      <c r="E66" s="79"/>
      <c r="F66" s="79"/>
      <c r="G66" s="80"/>
      <c r="H66" s="79"/>
      <c r="I66" s="79"/>
      <c r="J66" s="79"/>
      <c r="K66" s="79"/>
      <c r="L66" s="79"/>
      <c r="M66" s="81"/>
      <c r="N66" s="79"/>
      <c r="O66" s="82"/>
      <c r="P66" s="79"/>
      <c r="Q66" s="79"/>
      <c r="R66" s="83"/>
      <c r="S66" s="84"/>
      <c r="T66" s="84"/>
      <c r="U66" s="84"/>
      <c r="V66" s="84"/>
      <c r="W66" s="84"/>
      <c r="X66" s="84"/>
      <c r="Y66" s="84"/>
      <c r="Z66" s="84"/>
      <c r="AA66" s="84"/>
      <c r="AB66" s="84"/>
      <c r="AC66" s="84"/>
      <c r="AD66" s="84"/>
      <c r="AE66" s="84"/>
      <c r="AF66" s="84"/>
      <c r="AG66" s="84"/>
      <c r="AH66" s="84"/>
      <c r="AI66" s="84"/>
      <c r="AJ66" s="84"/>
      <c r="AK66" s="84"/>
      <c r="AL66" s="84"/>
      <c r="AM66" s="84"/>
      <c r="AN66" s="84"/>
      <c r="AO66" s="84"/>
      <c r="AP66" s="93"/>
      <c r="AQ66" s="5" t="str">
        <f t="shared" si="39"/>
        <v/>
      </c>
      <c r="AR66" s="32">
        <f t="shared" si="40"/>
        <v>1</v>
      </c>
      <c r="AS66" s="4">
        <f t="shared" si="41"/>
        <v>1</v>
      </c>
      <c r="AT66" s="4"/>
      <c r="AU66" s="29">
        <f t="shared" si="3"/>
        <v>0</v>
      </c>
      <c r="AV66" s="30">
        <f t="shared" si="53"/>
        <v>0</v>
      </c>
      <c r="AW66" s="30">
        <f t="shared" si="54"/>
        <v>0</v>
      </c>
      <c r="AX66" s="31">
        <f t="shared" si="42"/>
        <v>0</v>
      </c>
      <c r="AY66" s="26">
        <f t="shared" si="7"/>
        <v>0</v>
      </c>
      <c r="AZ66" s="27">
        <f t="shared" si="8"/>
        <v>0</v>
      </c>
      <c r="BA66" s="27">
        <f t="shared" si="9"/>
        <v>0</v>
      </c>
      <c r="BB66" s="28">
        <f t="shared" si="10"/>
        <v>0</v>
      </c>
      <c r="BC66" s="25">
        <f t="shared" si="43"/>
        <v>0</v>
      </c>
      <c r="BD66" s="5">
        <f t="shared" si="44"/>
        <v>0</v>
      </c>
      <c r="BE66" s="5">
        <f t="shared" si="45"/>
        <v>0</v>
      </c>
      <c r="BF66" s="60">
        <f t="shared" si="46"/>
        <v>0</v>
      </c>
      <c r="BG66" s="24">
        <f t="shared" si="47"/>
        <v>0</v>
      </c>
      <c r="BH66" s="3">
        <f t="shared" si="48"/>
        <v>0</v>
      </c>
      <c r="BI66" s="3">
        <f t="shared" si="49"/>
        <v>0</v>
      </c>
      <c r="BJ66" s="3">
        <f t="shared" si="50"/>
        <v>0</v>
      </c>
      <c r="BK66" s="24">
        <f t="shared" si="55"/>
        <v>0</v>
      </c>
      <c r="BL66" s="3">
        <f t="shared" si="56"/>
        <v>0</v>
      </c>
      <c r="BM66" s="3">
        <f t="shared" si="57"/>
        <v>0</v>
      </c>
      <c r="BN66" s="23">
        <f t="shared" si="58"/>
        <v>0</v>
      </c>
      <c r="BO66" s="11">
        <f t="shared" si="51"/>
        <v>0</v>
      </c>
      <c r="BP66" s="6" t="str">
        <f t="shared" si="52"/>
        <v>00-Jan-00</v>
      </c>
    </row>
    <row r="67" spans="1:68" ht="35.1" customHeight="1" x14ac:dyDescent="0.25">
      <c r="A67" s="77" t="str">
        <f t="shared" si="25"/>
        <v>HIDE</v>
      </c>
      <c r="B67" s="78"/>
      <c r="C67" s="79"/>
      <c r="D67" s="79"/>
      <c r="E67" s="79"/>
      <c r="F67" s="79"/>
      <c r="G67" s="80"/>
      <c r="H67" s="79"/>
      <c r="I67" s="79"/>
      <c r="J67" s="79"/>
      <c r="K67" s="79"/>
      <c r="L67" s="79"/>
      <c r="M67" s="81"/>
      <c r="N67" s="79"/>
      <c r="O67" s="82"/>
      <c r="P67" s="79"/>
      <c r="Q67" s="79"/>
      <c r="R67" s="83"/>
      <c r="S67" s="84"/>
      <c r="T67" s="84"/>
      <c r="U67" s="84"/>
      <c r="V67" s="84"/>
      <c r="W67" s="84"/>
      <c r="X67" s="84"/>
      <c r="Y67" s="84"/>
      <c r="Z67" s="84"/>
      <c r="AA67" s="84"/>
      <c r="AB67" s="84"/>
      <c r="AC67" s="84"/>
      <c r="AD67" s="84"/>
      <c r="AE67" s="84"/>
      <c r="AF67" s="84"/>
      <c r="AG67" s="84"/>
      <c r="AH67" s="84"/>
      <c r="AI67" s="84"/>
      <c r="AJ67" s="84"/>
      <c r="AK67" s="84"/>
      <c r="AL67" s="84"/>
      <c r="AM67" s="84"/>
      <c r="AN67" s="84"/>
      <c r="AO67" s="84"/>
      <c r="AP67" s="93"/>
      <c r="AQ67" s="5" t="str">
        <f t="shared" si="39"/>
        <v/>
      </c>
      <c r="AR67" s="32">
        <f t="shared" si="40"/>
        <v>1</v>
      </c>
      <c r="AS67" s="4">
        <f t="shared" si="41"/>
        <v>1</v>
      </c>
      <c r="AT67" s="4"/>
      <c r="AU67" s="29">
        <f t="shared" si="3"/>
        <v>0</v>
      </c>
      <c r="AV67" s="30">
        <f t="shared" si="53"/>
        <v>0</v>
      </c>
      <c r="AW67" s="30">
        <f t="shared" si="54"/>
        <v>0</v>
      </c>
      <c r="AX67" s="31">
        <f t="shared" si="42"/>
        <v>0</v>
      </c>
      <c r="AY67" s="26">
        <f t="shared" si="7"/>
        <v>0</v>
      </c>
      <c r="AZ67" s="27">
        <f t="shared" si="8"/>
        <v>0</v>
      </c>
      <c r="BA67" s="27">
        <f t="shared" si="9"/>
        <v>0</v>
      </c>
      <c r="BB67" s="28">
        <f t="shared" si="10"/>
        <v>0</v>
      </c>
      <c r="BC67" s="25">
        <f t="shared" si="43"/>
        <v>0</v>
      </c>
      <c r="BD67" s="5">
        <f t="shared" si="44"/>
        <v>0</v>
      </c>
      <c r="BE67" s="5">
        <f t="shared" si="45"/>
        <v>0</v>
      </c>
      <c r="BF67" s="60">
        <f t="shared" si="46"/>
        <v>0</v>
      </c>
      <c r="BG67" s="24">
        <f t="shared" si="47"/>
        <v>0</v>
      </c>
      <c r="BH67" s="3">
        <f t="shared" si="48"/>
        <v>0</v>
      </c>
      <c r="BI67" s="3">
        <f t="shared" si="49"/>
        <v>0</v>
      </c>
      <c r="BJ67" s="3">
        <f t="shared" si="50"/>
        <v>0</v>
      </c>
      <c r="BK67" s="24">
        <f t="shared" si="55"/>
        <v>0</v>
      </c>
      <c r="BL67" s="3">
        <f t="shared" si="56"/>
        <v>0</v>
      </c>
      <c r="BM67" s="3">
        <f t="shared" si="57"/>
        <v>0</v>
      </c>
      <c r="BN67" s="23">
        <f t="shared" si="58"/>
        <v>0</v>
      </c>
      <c r="BO67" s="11">
        <f t="shared" si="51"/>
        <v>0</v>
      </c>
      <c r="BP67" s="6" t="str">
        <f t="shared" si="52"/>
        <v>00-Jan-00</v>
      </c>
    </row>
    <row r="68" spans="1:68" ht="35.1" customHeight="1" x14ac:dyDescent="0.25">
      <c r="A68" s="77" t="str">
        <f t="shared" si="25"/>
        <v>HIDE</v>
      </c>
      <c r="B68" s="78"/>
      <c r="C68" s="79"/>
      <c r="D68" s="79"/>
      <c r="E68" s="79"/>
      <c r="F68" s="79"/>
      <c r="G68" s="80"/>
      <c r="H68" s="79"/>
      <c r="I68" s="79"/>
      <c r="J68" s="79"/>
      <c r="K68" s="79"/>
      <c r="L68" s="79"/>
      <c r="M68" s="81"/>
      <c r="N68" s="79"/>
      <c r="O68" s="82"/>
      <c r="P68" s="79"/>
      <c r="Q68" s="79"/>
      <c r="R68" s="83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84"/>
      <c r="AO68" s="84"/>
      <c r="AP68" s="93"/>
      <c r="AQ68" s="5" t="str">
        <f t="shared" si="39"/>
        <v/>
      </c>
      <c r="AR68" s="32">
        <f t="shared" si="40"/>
        <v>1</v>
      </c>
      <c r="AS68" s="4">
        <f t="shared" si="41"/>
        <v>1</v>
      </c>
      <c r="AT68" s="4"/>
      <c r="AU68" s="29">
        <f t="shared" si="3"/>
        <v>0</v>
      </c>
      <c r="AV68" s="30">
        <f t="shared" si="53"/>
        <v>0</v>
      </c>
      <c r="AW68" s="30">
        <f t="shared" si="54"/>
        <v>0</v>
      </c>
      <c r="AX68" s="31">
        <f t="shared" si="42"/>
        <v>0</v>
      </c>
      <c r="AY68" s="26">
        <f t="shared" si="7"/>
        <v>0</v>
      </c>
      <c r="AZ68" s="27">
        <f t="shared" si="8"/>
        <v>0</v>
      </c>
      <c r="BA68" s="27">
        <f t="shared" si="9"/>
        <v>0</v>
      </c>
      <c r="BB68" s="28">
        <f t="shared" si="10"/>
        <v>0</v>
      </c>
      <c r="BC68" s="25">
        <f t="shared" si="43"/>
        <v>0</v>
      </c>
      <c r="BD68" s="5">
        <f t="shared" si="44"/>
        <v>0</v>
      </c>
      <c r="BE68" s="5">
        <f t="shared" si="45"/>
        <v>0</v>
      </c>
      <c r="BF68" s="60">
        <f t="shared" si="46"/>
        <v>0</v>
      </c>
      <c r="BG68" s="24">
        <f t="shared" si="47"/>
        <v>0</v>
      </c>
      <c r="BH68" s="3">
        <f t="shared" si="48"/>
        <v>0</v>
      </c>
      <c r="BI68" s="3">
        <f t="shared" si="49"/>
        <v>0</v>
      </c>
      <c r="BJ68" s="3">
        <f t="shared" si="50"/>
        <v>0</v>
      </c>
      <c r="BK68" s="24">
        <f t="shared" si="55"/>
        <v>0</v>
      </c>
      <c r="BL68" s="3">
        <f t="shared" si="56"/>
        <v>0</v>
      </c>
      <c r="BM68" s="3">
        <f t="shared" si="57"/>
        <v>0</v>
      </c>
      <c r="BN68" s="23">
        <f t="shared" si="58"/>
        <v>0</v>
      </c>
      <c r="BO68" s="11">
        <f t="shared" si="51"/>
        <v>0</v>
      </c>
      <c r="BP68" s="6" t="str">
        <f t="shared" si="52"/>
        <v>00-Jan-00</v>
      </c>
    </row>
    <row r="69" spans="1:68" ht="35.1" customHeight="1" x14ac:dyDescent="0.25">
      <c r="A69" s="77" t="str">
        <f t="shared" si="25"/>
        <v>HIDE</v>
      </c>
      <c r="B69" s="78"/>
      <c r="C69" s="79"/>
      <c r="D69" s="79"/>
      <c r="E69" s="79"/>
      <c r="F69" s="79"/>
      <c r="G69" s="80"/>
      <c r="H69" s="79"/>
      <c r="I69" s="79"/>
      <c r="J69" s="79"/>
      <c r="K69" s="79"/>
      <c r="L69" s="79"/>
      <c r="M69" s="81"/>
      <c r="N69" s="79"/>
      <c r="O69" s="82"/>
      <c r="P69" s="79"/>
      <c r="Q69" s="79"/>
      <c r="R69" s="83"/>
      <c r="S69" s="84"/>
      <c r="T69" s="84"/>
      <c r="U69" s="84"/>
      <c r="V69" s="84"/>
      <c r="W69" s="84"/>
      <c r="X69" s="84"/>
      <c r="Y69" s="84"/>
      <c r="Z69" s="84"/>
      <c r="AA69" s="84"/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/>
      <c r="AM69" s="84"/>
      <c r="AN69" s="84"/>
      <c r="AO69" s="84"/>
      <c r="AP69" s="93"/>
      <c r="AQ69" s="5" t="str">
        <f t="shared" si="39"/>
        <v/>
      </c>
      <c r="AR69" s="32">
        <f t="shared" si="40"/>
        <v>1</v>
      </c>
      <c r="AS69" s="4">
        <f t="shared" si="41"/>
        <v>1</v>
      </c>
      <c r="AT69" s="4"/>
      <c r="AU69" s="29">
        <f t="shared" si="3"/>
        <v>0</v>
      </c>
      <c r="AV69" s="30">
        <f t="shared" si="53"/>
        <v>0</v>
      </c>
      <c r="AW69" s="30">
        <f t="shared" si="54"/>
        <v>0</v>
      </c>
      <c r="AX69" s="31">
        <f t="shared" si="42"/>
        <v>0</v>
      </c>
      <c r="AY69" s="26">
        <f t="shared" si="7"/>
        <v>0</v>
      </c>
      <c r="AZ69" s="27">
        <f t="shared" si="8"/>
        <v>0</v>
      </c>
      <c r="BA69" s="27">
        <f t="shared" si="9"/>
        <v>0</v>
      </c>
      <c r="BB69" s="28">
        <f t="shared" si="10"/>
        <v>0</v>
      </c>
      <c r="BC69" s="25">
        <f t="shared" si="43"/>
        <v>0</v>
      </c>
      <c r="BD69" s="5">
        <f t="shared" si="44"/>
        <v>0</v>
      </c>
      <c r="BE69" s="5">
        <f t="shared" si="45"/>
        <v>0</v>
      </c>
      <c r="BF69" s="60">
        <f t="shared" si="46"/>
        <v>0</v>
      </c>
      <c r="BG69" s="24">
        <f t="shared" si="47"/>
        <v>0</v>
      </c>
      <c r="BH69" s="3">
        <f t="shared" si="48"/>
        <v>0</v>
      </c>
      <c r="BI69" s="3">
        <f t="shared" si="49"/>
        <v>0</v>
      </c>
      <c r="BJ69" s="3">
        <f t="shared" si="50"/>
        <v>0</v>
      </c>
      <c r="BK69" s="24">
        <f t="shared" si="55"/>
        <v>0</v>
      </c>
      <c r="BL69" s="3">
        <f t="shared" si="56"/>
        <v>0</v>
      </c>
      <c r="BM69" s="3">
        <f t="shared" si="57"/>
        <v>0</v>
      </c>
      <c r="BN69" s="23">
        <f t="shared" si="58"/>
        <v>0</v>
      </c>
      <c r="BO69" s="11">
        <f t="shared" si="51"/>
        <v>0</v>
      </c>
      <c r="BP69" s="6" t="str">
        <f t="shared" si="52"/>
        <v>00-Jan-00</v>
      </c>
    </row>
    <row r="70" spans="1:68" ht="35.1" customHeight="1" x14ac:dyDescent="0.25">
      <c r="A70" s="77" t="str">
        <f t="shared" si="25"/>
        <v>HIDE</v>
      </c>
      <c r="B70" s="78"/>
      <c r="C70" s="79"/>
      <c r="D70" s="79"/>
      <c r="E70" s="79"/>
      <c r="F70" s="79"/>
      <c r="G70" s="80"/>
      <c r="H70" s="79"/>
      <c r="I70" s="79"/>
      <c r="J70" s="79"/>
      <c r="K70" s="79"/>
      <c r="L70" s="79"/>
      <c r="M70" s="81"/>
      <c r="N70" s="79"/>
      <c r="O70" s="82"/>
      <c r="P70" s="79"/>
      <c r="Q70" s="79"/>
      <c r="R70" s="83"/>
      <c r="S70" s="84"/>
      <c r="T70" s="84"/>
      <c r="U70" s="84"/>
      <c r="V70" s="84"/>
      <c r="W70" s="84"/>
      <c r="X70" s="84"/>
      <c r="Y70" s="84"/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/>
      <c r="AM70" s="84"/>
      <c r="AN70" s="84"/>
      <c r="AO70" s="84"/>
      <c r="AP70" s="93"/>
      <c r="AQ70" s="5" t="str">
        <f t="shared" si="39"/>
        <v/>
      </c>
      <c r="AR70" s="32">
        <f t="shared" si="40"/>
        <v>1</v>
      </c>
      <c r="AS70" s="4">
        <f t="shared" si="41"/>
        <v>1</v>
      </c>
      <c r="AT70" s="4"/>
      <c r="AU70" s="29">
        <f t="shared" si="3"/>
        <v>0</v>
      </c>
      <c r="AV70" s="30">
        <f t="shared" si="53"/>
        <v>0</v>
      </c>
      <c r="AW70" s="30">
        <f t="shared" si="54"/>
        <v>0</v>
      </c>
      <c r="AX70" s="31">
        <f t="shared" si="42"/>
        <v>0</v>
      </c>
      <c r="AY70" s="26">
        <f t="shared" si="7"/>
        <v>0</v>
      </c>
      <c r="AZ70" s="27">
        <f t="shared" si="8"/>
        <v>0</v>
      </c>
      <c r="BA70" s="27">
        <f t="shared" si="9"/>
        <v>0</v>
      </c>
      <c r="BB70" s="28">
        <f t="shared" si="10"/>
        <v>0</v>
      </c>
      <c r="BC70" s="25">
        <f t="shared" si="43"/>
        <v>0</v>
      </c>
      <c r="BD70" s="5">
        <f t="shared" si="44"/>
        <v>0</v>
      </c>
      <c r="BE70" s="5">
        <f t="shared" si="45"/>
        <v>0</v>
      </c>
      <c r="BF70" s="60">
        <f t="shared" si="46"/>
        <v>0</v>
      </c>
      <c r="BG70" s="24">
        <f t="shared" si="47"/>
        <v>0</v>
      </c>
      <c r="BH70" s="3">
        <f t="shared" si="48"/>
        <v>0</v>
      </c>
      <c r="BI70" s="3">
        <f t="shared" si="49"/>
        <v>0</v>
      </c>
      <c r="BJ70" s="3">
        <f t="shared" si="50"/>
        <v>0</v>
      </c>
      <c r="BK70" s="24">
        <f t="shared" si="55"/>
        <v>0</v>
      </c>
      <c r="BL70" s="3">
        <f t="shared" si="56"/>
        <v>0</v>
      </c>
      <c r="BM70" s="3">
        <f t="shared" si="57"/>
        <v>0</v>
      </c>
      <c r="BN70" s="23">
        <f t="shared" si="58"/>
        <v>0</v>
      </c>
      <c r="BO70" s="11">
        <f t="shared" si="51"/>
        <v>0</v>
      </c>
      <c r="BP70" s="6" t="str">
        <f t="shared" si="52"/>
        <v>00-Jan-00</v>
      </c>
    </row>
    <row r="71" spans="1:68" ht="35.1" customHeight="1" x14ac:dyDescent="0.25">
      <c r="A71" s="77" t="str">
        <f t="shared" si="25"/>
        <v>HIDE</v>
      </c>
      <c r="B71" s="78"/>
      <c r="C71" s="79"/>
      <c r="D71" s="79"/>
      <c r="E71" s="79"/>
      <c r="F71" s="79"/>
      <c r="G71" s="80"/>
      <c r="H71" s="79"/>
      <c r="I71" s="79"/>
      <c r="J71" s="79"/>
      <c r="K71" s="79"/>
      <c r="L71" s="79"/>
      <c r="M71" s="81"/>
      <c r="N71" s="79"/>
      <c r="O71" s="82"/>
      <c r="P71" s="79"/>
      <c r="Q71" s="79"/>
      <c r="R71" s="83"/>
      <c r="S71" s="84"/>
      <c r="T71" s="84"/>
      <c r="U71" s="84"/>
      <c r="V71" s="84"/>
      <c r="W71" s="84"/>
      <c r="X71" s="84"/>
      <c r="Y71" s="84"/>
      <c r="Z71" s="84"/>
      <c r="AA71" s="84"/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/>
      <c r="AM71" s="84"/>
      <c r="AN71" s="84"/>
      <c r="AO71" s="84"/>
      <c r="AP71" s="93"/>
      <c r="AQ71" s="5" t="str">
        <f t="shared" si="39"/>
        <v/>
      </c>
      <c r="AR71" s="32">
        <f t="shared" si="40"/>
        <v>1</v>
      </c>
      <c r="AS71" s="4">
        <f t="shared" si="41"/>
        <v>1</v>
      </c>
      <c r="AT71" s="4"/>
      <c r="AU71" s="29">
        <f t="shared" si="3"/>
        <v>0</v>
      </c>
      <c r="AV71" s="30">
        <f t="shared" si="53"/>
        <v>0</v>
      </c>
      <c r="AW71" s="30">
        <f t="shared" si="54"/>
        <v>0</v>
      </c>
      <c r="AX71" s="31">
        <f t="shared" si="42"/>
        <v>0</v>
      </c>
      <c r="AY71" s="26">
        <f t="shared" si="7"/>
        <v>0</v>
      </c>
      <c r="AZ71" s="27">
        <f t="shared" si="8"/>
        <v>0</v>
      </c>
      <c r="BA71" s="27">
        <f t="shared" si="9"/>
        <v>0</v>
      </c>
      <c r="BB71" s="28">
        <f t="shared" si="10"/>
        <v>0</v>
      </c>
      <c r="BC71" s="25">
        <f t="shared" si="43"/>
        <v>0</v>
      </c>
      <c r="BD71" s="5">
        <f t="shared" si="44"/>
        <v>0</v>
      </c>
      <c r="BE71" s="5">
        <f t="shared" si="45"/>
        <v>0</v>
      </c>
      <c r="BF71" s="60">
        <f t="shared" si="46"/>
        <v>0</v>
      </c>
      <c r="BG71" s="24">
        <f t="shared" si="47"/>
        <v>0</v>
      </c>
      <c r="BH71" s="3">
        <f t="shared" si="48"/>
        <v>0</v>
      </c>
      <c r="BI71" s="3">
        <f t="shared" si="49"/>
        <v>0</v>
      </c>
      <c r="BJ71" s="3">
        <f t="shared" si="50"/>
        <v>0</v>
      </c>
      <c r="BK71" s="24">
        <f t="shared" si="55"/>
        <v>0</v>
      </c>
      <c r="BL71" s="3">
        <f t="shared" si="56"/>
        <v>0</v>
      </c>
      <c r="BM71" s="3">
        <f t="shared" si="57"/>
        <v>0</v>
      </c>
      <c r="BN71" s="23">
        <f t="shared" si="58"/>
        <v>0</v>
      </c>
      <c r="BO71" s="11">
        <f t="shared" si="51"/>
        <v>0</v>
      </c>
      <c r="BP71" s="6" t="str">
        <f t="shared" si="52"/>
        <v>00-Jan-00</v>
      </c>
    </row>
    <row r="72" spans="1:68" ht="35.1" customHeight="1" x14ac:dyDescent="0.25">
      <c r="A72" s="77" t="str">
        <f t="shared" si="25"/>
        <v>HIDE</v>
      </c>
      <c r="B72" s="78"/>
      <c r="C72" s="79"/>
      <c r="D72" s="79"/>
      <c r="E72" s="79"/>
      <c r="F72" s="79"/>
      <c r="G72" s="80"/>
      <c r="H72" s="79"/>
      <c r="I72" s="79"/>
      <c r="J72" s="79"/>
      <c r="K72" s="79"/>
      <c r="L72" s="79"/>
      <c r="M72" s="81"/>
      <c r="N72" s="79"/>
      <c r="O72" s="82"/>
      <c r="P72" s="79"/>
      <c r="Q72" s="79"/>
      <c r="R72" s="83"/>
      <c r="S72" s="84"/>
      <c r="T72" s="84"/>
      <c r="U72" s="84"/>
      <c r="V72" s="84"/>
      <c r="W72" s="84"/>
      <c r="X72" s="84"/>
      <c r="Y72" s="84"/>
      <c r="Z72" s="84"/>
      <c r="AA72" s="84"/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/>
      <c r="AM72" s="84"/>
      <c r="AN72" s="84"/>
      <c r="AO72" s="84"/>
      <c r="AP72" s="93"/>
      <c r="AQ72" s="5" t="str">
        <f t="shared" si="39"/>
        <v/>
      </c>
      <c r="AR72" s="32">
        <f t="shared" si="40"/>
        <v>1</v>
      </c>
      <c r="AS72" s="4">
        <f t="shared" si="41"/>
        <v>1</v>
      </c>
      <c r="AT72" s="4"/>
      <c r="AU72" s="29">
        <f t="shared" si="3"/>
        <v>0</v>
      </c>
      <c r="AV72" s="30">
        <f t="shared" si="53"/>
        <v>0</v>
      </c>
      <c r="AW72" s="30">
        <f t="shared" si="54"/>
        <v>0</v>
      </c>
      <c r="AX72" s="31">
        <f t="shared" si="42"/>
        <v>0</v>
      </c>
      <c r="AY72" s="26">
        <f t="shared" si="7"/>
        <v>0</v>
      </c>
      <c r="AZ72" s="27">
        <f t="shared" si="8"/>
        <v>0</v>
      </c>
      <c r="BA72" s="27">
        <f t="shared" si="9"/>
        <v>0</v>
      </c>
      <c r="BB72" s="28">
        <f t="shared" si="10"/>
        <v>0</v>
      </c>
      <c r="BC72" s="25">
        <f t="shared" si="43"/>
        <v>0</v>
      </c>
      <c r="BD72" s="5">
        <f t="shared" si="44"/>
        <v>0</v>
      </c>
      <c r="BE72" s="5">
        <f t="shared" si="45"/>
        <v>0</v>
      </c>
      <c r="BF72" s="60">
        <f t="shared" si="46"/>
        <v>0</v>
      </c>
      <c r="BG72" s="24">
        <f t="shared" si="47"/>
        <v>0</v>
      </c>
      <c r="BH72" s="3">
        <f t="shared" si="48"/>
        <v>0</v>
      </c>
      <c r="BI72" s="3">
        <f t="shared" si="49"/>
        <v>0</v>
      </c>
      <c r="BJ72" s="3">
        <f t="shared" si="50"/>
        <v>0</v>
      </c>
      <c r="BK72" s="24">
        <f t="shared" si="55"/>
        <v>0</v>
      </c>
      <c r="BL72" s="3">
        <f t="shared" si="56"/>
        <v>0</v>
      </c>
      <c r="BM72" s="3">
        <f t="shared" si="57"/>
        <v>0</v>
      </c>
      <c r="BN72" s="23">
        <f t="shared" si="58"/>
        <v>0</v>
      </c>
      <c r="BO72" s="11">
        <f t="shared" si="51"/>
        <v>0</v>
      </c>
      <c r="BP72" s="6" t="str">
        <f t="shared" si="52"/>
        <v>00-Jan-00</v>
      </c>
    </row>
    <row r="73" spans="1:68" ht="35.1" customHeight="1" x14ac:dyDescent="0.25">
      <c r="A73" s="77" t="str">
        <f t="shared" si="25"/>
        <v>HIDE</v>
      </c>
      <c r="B73" s="78"/>
      <c r="C73" s="79"/>
      <c r="D73" s="79"/>
      <c r="E73" s="79"/>
      <c r="F73" s="79"/>
      <c r="G73" s="80"/>
      <c r="H73" s="79"/>
      <c r="I73" s="79"/>
      <c r="J73" s="79"/>
      <c r="K73" s="79"/>
      <c r="L73" s="79"/>
      <c r="M73" s="81"/>
      <c r="N73" s="79"/>
      <c r="O73" s="82"/>
      <c r="P73" s="79"/>
      <c r="Q73" s="79"/>
      <c r="R73" s="83"/>
      <c r="S73" s="84"/>
      <c r="T73" s="84"/>
      <c r="U73" s="84"/>
      <c r="V73" s="84"/>
      <c r="W73" s="84"/>
      <c r="X73" s="84"/>
      <c r="Y73" s="84"/>
      <c r="Z73" s="84"/>
      <c r="AA73" s="84"/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/>
      <c r="AM73" s="84"/>
      <c r="AN73" s="84"/>
      <c r="AO73" s="84"/>
      <c r="AP73" s="93"/>
      <c r="AQ73" s="5" t="str">
        <f t="shared" si="39"/>
        <v/>
      </c>
      <c r="AR73" s="32">
        <f t="shared" si="40"/>
        <v>1</v>
      </c>
      <c r="AS73" s="4">
        <f t="shared" si="41"/>
        <v>1</v>
      </c>
      <c r="AT73" s="4"/>
      <c r="AU73" s="29">
        <f t="shared" si="3"/>
        <v>0</v>
      </c>
      <c r="AV73" s="30">
        <f t="shared" si="53"/>
        <v>0</v>
      </c>
      <c r="AW73" s="30">
        <f t="shared" si="54"/>
        <v>0</v>
      </c>
      <c r="AX73" s="31">
        <f t="shared" si="42"/>
        <v>0</v>
      </c>
      <c r="AY73" s="26">
        <f t="shared" si="7"/>
        <v>0</v>
      </c>
      <c r="AZ73" s="27">
        <f t="shared" si="8"/>
        <v>0</v>
      </c>
      <c r="BA73" s="27">
        <f t="shared" si="9"/>
        <v>0</v>
      </c>
      <c r="BB73" s="28">
        <f t="shared" si="10"/>
        <v>0</v>
      </c>
      <c r="BC73" s="25">
        <f t="shared" si="43"/>
        <v>0</v>
      </c>
      <c r="BD73" s="5">
        <f t="shared" si="44"/>
        <v>0</v>
      </c>
      <c r="BE73" s="5">
        <f t="shared" si="45"/>
        <v>0</v>
      </c>
      <c r="BF73" s="60">
        <f t="shared" si="46"/>
        <v>0</v>
      </c>
      <c r="BG73" s="24">
        <f t="shared" si="47"/>
        <v>0</v>
      </c>
      <c r="BH73" s="3">
        <f t="shared" si="48"/>
        <v>0</v>
      </c>
      <c r="BI73" s="3">
        <f t="shared" si="49"/>
        <v>0</v>
      </c>
      <c r="BJ73" s="3">
        <f t="shared" si="50"/>
        <v>0</v>
      </c>
      <c r="BK73" s="24">
        <f t="shared" si="55"/>
        <v>0</v>
      </c>
      <c r="BL73" s="3">
        <f t="shared" si="56"/>
        <v>0</v>
      </c>
      <c r="BM73" s="3">
        <f t="shared" si="57"/>
        <v>0</v>
      </c>
      <c r="BN73" s="23">
        <f t="shared" si="58"/>
        <v>0</v>
      </c>
      <c r="BO73" s="11">
        <f t="shared" si="51"/>
        <v>0</v>
      </c>
      <c r="BP73" s="6" t="str">
        <f t="shared" si="52"/>
        <v>00-Jan-00</v>
      </c>
    </row>
    <row r="74" spans="1:68" ht="35.1" customHeight="1" x14ac:dyDescent="0.25">
      <c r="A74" s="77" t="str">
        <f t="shared" si="25"/>
        <v>HIDE</v>
      </c>
      <c r="B74" s="78"/>
      <c r="C74" s="79"/>
      <c r="D74" s="79"/>
      <c r="E74" s="79"/>
      <c r="F74" s="79"/>
      <c r="G74" s="80"/>
      <c r="H74" s="79"/>
      <c r="I74" s="79"/>
      <c r="J74" s="79"/>
      <c r="K74" s="79"/>
      <c r="L74" s="79"/>
      <c r="M74" s="81"/>
      <c r="N74" s="79"/>
      <c r="O74" s="82"/>
      <c r="P74" s="79"/>
      <c r="Q74" s="79"/>
      <c r="R74" s="83"/>
      <c r="S74" s="84"/>
      <c r="T74" s="84"/>
      <c r="U74" s="84"/>
      <c r="V74" s="84"/>
      <c r="W74" s="84"/>
      <c r="X74" s="84"/>
      <c r="Y74" s="84"/>
      <c r="Z74" s="84"/>
      <c r="AA74" s="84"/>
      <c r="AB74" s="84"/>
      <c r="AC74" s="84"/>
      <c r="AD74" s="84"/>
      <c r="AE74" s="84"/>
      <c r="AF74" s="84"/>
      <c r="AG74" s="84"/>
      <c r="AH74" s="84"/>
      <c r="AI74" s="84"/>
      <c r="AJ74" s="84"/>
      <c r="AK74" s="84"/>
      <c r="AL74" s="84"/>
      <c r="AM74" s="84"/>
      <c r="AN74" s="84"/>
      <c r="AO74" s="84"/>
      <c r="AP74" s="93"/>
      <c r="AQ74" s="5" t="str">
        <f t="shared" si="39"/>
        <v/>
      </c>
      <c r="AR74" s="32">
        <f t="shared" si="40"/>
        <v>1</v>
      </c>
      <c r="AS74" s="4">
        <f t="shared" si="41"/>
        <v>1</v>
      </c>
      <c r="AT74" s="4"/>
      <c r="AU74" s="29">
        <f t="shared" si="3"/>
        <v>0</v>
      </c>
      <c r="AV74" s="30">
        <f t="shared" si="53"/>
        <v>0</v>
      </c>
      <c r="AW74" s="30">
        <f t="shared" si="54"/>
        <v>0</v>
      </c>
      <c r="AX74" s="31">
        <f t="shared" si="42"/>
        <v>0</v>
      </c>
      <c r="AY74" s="26">
        <f t="shared" si="7"/>
        <v>0</v>
      </c>
      <c r="AZ74" s="27">
        <f t="shared" si="8"/>
        <v>0</v>
      </c>
      <c r="BA74" s="27">
        <f t="shared" si="9"/>
        <v>0</v>
      </c>
      <c r="BB74" s="28">
        <f t="shared" si="10"/>
        <v>0</v>
      </c>
      <c r="BC74" s="25">
        <f t="shared" si="43"/>
        <v>0</v>
      </c>
      <c r="BD74" s="5">
        <f t="shared" si="44"/>
        <v>0</v>
      </c>
      <c r="BE74" s="5">
        <f t="shared" si="45"/>
        <v>0</v>
      </c>
      <c r="BF74" s="60">
        <f t="shared" si="46"/>
        <v>0</v>
      </c>
      <c r="BG74" s="24">
        <f t="shared" si="47"/>
        <v>0</v>
      </c>
      <c r="BH74" s="3">
        <f t="shared" si="48"/>
        <v>0</v>
      </c>
      <c r="BI74" s="3">
        <f t="shared" si="49"/>
        <v>0</v>
      </c>
      <c r="BJ74" s="3">
        <f t="shared" si="50"/>
        <v>0</v>
      </c>
      <c r="BK74" s="24">
        <f t="shared" si="55"/>
        <v>0</v>
      </c>
      <c r="BL74" s="3">
        <f t="shared" si="56"/>
        <v>0</v>
      </c>
      <c r="BM74" s="3">
        <f t="shared" si="57"/>
        <v>0</v>
      </c>
      <c r="BN74" s="23">
        <f t="shared" si="58"/>
        <v>0</v>
      </c>
      <c r="BO74" s="11">
        <f t="shared" si="51"/>
        <v>0</v>
      </c>
      <c r="BP74" s="6" t="str">
        <f t="shared" si="52"/>
        <v>00-Jan-00</v>
      </c>
    </row>
    <row r="75" spans="1:68" ht="35.1" customHeight="1" x14ac:dyDescent="0.25">
      <c r="A75" s="77" t="str">
        <f t="shared" si="25"/>
        <v>HIDE</v>
      </c>
      <c r="B75" s="78"/>
      <c r="C75" s="79"/>
      <c r="D75" s="79"/>
      <c r="E75" s="79"/>
      <c r="F75" s="79"/>
      <c r="G75" s="80"/>
      <c r="H75" s="79"/>
      <c r="I75" s="79"/>
      <c r="J75" s="79"/>
      <c r="K75" s="79"/>
      <c r="L75" s="79"/>
      <c r="M75" s="81"/>
      <c r="N75" s="79"/>
      <c r="O75" s="82"/>
      <c r="P75" s="79"/>
      <c r="Q75" s="79"/>
      <c r="R75" s="83"/>
      <c r="S75" s="84"/>
      <c r="T75" s="84"/>
      <c r="U75" s="84"/>
      <c r="V75" s="84"/>
      <c r="W75" s="84"/>
      <c r="X75" s="84"/>
      <c r="Y75" s="84"/>
      <c r="Z75" s="84"/>
      <c r="AA75" s="84"/>
      <c r="AB75" s="84"/>
      <c r="AC75" s="84"/>
      <c r="AD75" s="84"/>
      <c r="AE75" s="84"/>
      <c r="AF75" s="84"/>
      <c r="AG75" s="84"/>
      <c r="AH75" s="84"/>
      <c r="AI75" s="84"/>
      <c r="AJ75" s="84"/>
      <c r="AK75" s="84"/>
      <c r="AL75" s="84"/>
      <c r="AM75" s="84"/>
      <c r="AN75" s="84"/>
      <c r="AO75" s="84"/>
      <c r="AP75" s="93"/>
      <c r="AQ75" s="5" t="str">
        <f t="shared" si="39"/>
        <v/>
      </c>
      <c r="AR75" s="32">
        <f t="shared" si="40"/>
        <v>1</v>
      </c>
      <c r="AS75" s="4">
        <f t="shared" si="41"/>
        <v>1</v>
      </c>
      <c r="AT75" s="4"/>
      <c r="AU75" s="29">
        <f t="shared" si="3"/>
        <v>0</v>
      </c>
      <c r="AV75" s="30">
        <f t="shared" si="53"/>
        <v>0</v>
      </c>
      <c r="AW75" s="30">
        <f t="shared" si="54"/>
        <v>0</v>
      </c>
      <c r="AX75" s="31">
        <f t="shared" si="42"/>
        <v>0</v>
      </c>
      <c r="AY75" s="26">
        <f t="shared" si="7"/>
        <v>0</v>
      </c>
      <c r="AZ75" s="27">
        <f t="shared" si="8"/>
        <v>0</v>
      </c>
      <c r="BA75" s="27">
        <f t="shared" si="9"/>
        <v>0</v>
      </c>
      <c r="BB75" s="28">
        <f t="shared" si="10"/>
        <v>0</v>
      </c>
      <c r="BC75" s="25">
        <f t="shared" si="43"/>
        <v>0</v>
      </c>
      <c r="BD75" s="5">
        <f t="shared" si="44"/>
        <v>0</v>
      </c>
      <c r="BE75" s="5">
        <f t="shared" si="45"/>
        <v>0</v>
      </c>
      <c r="BF75" s="60">
        <f t="shared" si="46"/>
        <v>0</v>
      </c>
      <c r="BG75" s="24">
        <f t="shared" si="47"/>
        <v>0</v>
      </c>
      <c r="BH75" s="3">
        <f t="shared" si="48"/>
        <v>0</v>
      </c>
      <c r="BI75" s="3">
        <f t="shared" si="49"/>
        <v>0</v>
      </c>
      <c r="BJ75" s="3">
        <f t="shared" si="50"/>
        <v>0</v>
      </c>
      <c r="BK75" s="24">
        <f t="shared" si="55"/>
        <v>0</v>
      </c>
      <c r="BL75" s="3">
        <f t="shared" si="56"/>
        <v>0</v>
      </c>
      <c r="BM75" s="3">
        <f t="shared" si="57"/>
        <v>0</v>
      </c>
      <c r="BN75" s="23">
        <f t="shared" si="58"/>
        <v>0</v>
      </c>
      <c r="BO75" s="11">
        <f t="shared" si="51"/>
        <v>0</v>
      </c>
      <c r="BP75" s="6" t="str">
        <f t="shared" si="52"/>
        <v>00-Jan-00</v>
      </c>
    </row>
    <row r="76" spans="1:68" ht="35.1" customHeight="1" x14ac:dyDescent="0.25">
      <c r="A76" s="77" t="str">
        <f t="shared" si="25"/>
        <v>HIDE</v>
      </c>
      <c r="B76" s="78"/>
      <c r="C76" s="79"/>
      <c r="D76" s="79"/>
      <c r="E76" s="79"/>
      <c r="F76" s="79"/>
      <c r="G76" s="80"/>
      <c r="H76" s="79"/>
      <c r="I76" s="79"/>
      <c r="J76" s="79"/>
      <c r="K76" s="79"/>
      <c r="L76" s="79"/>
      <c r="M76" s="81"/>
      <c r="N76" s="79"/>
      <c r="O76" s="82"/>
      <c r="P76" s="79"/>
      <c r="Q76" s="79"/>
      <c r="R76" s="83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/>
      <c r="AM76" s="84"/>
      <c r="AN76" s="84"/>
      <c r="AO76" s="84"/>
      <c r="AP76" s="93"/>
      <c r="AQ76" s="5" t="str">
        <f t="shared" si="39"/>
        <v/>
      </c>
      <c r="AR76" s="32">
        <f t="shared" si="40"/>
        <v>1</v>
      </c>
      <c r="AS76" s="4">
        <f t="shared" si="41"/>
        <v>1</v>
      </c>
      <c r="AT76" s="4"/>
      <c r="AU76" s="29">
        <f t="shared" si="3"/>
        <v>0</v>
      </c>
      <c r="AV76" s="30">
        <f t="shared" si="53"/>
        <v>0</v>
      </c>
      <c r="AW76" s="30">
        <f t="shared" si="54"/>
        <v>0</v>
      </c>
      <c r="AX76" s="31">
        <f t="shared" si="42"/>
        <v>0</v>
      </c>
      <c r="AY76" s="26">
        <f t="shared" si="7"/>
        <v>0</v>
      </c>
      <c r="AZ76" s="27">
        <f t="shared" si="8"/>
        <v>0</v>
      </c>
      <c r="BA76" s="27">
        <f t="shared" si="9"/>
        <v>0</v>
      </c>
      <c r="BB76" s="28">
        <f t="shared" si="10"/>
        <v>0</v>
      </c>
      <c r="BC76" s="25">
        <f t="shared" si="43"/>
        <v>0</v>
      </c>
      <c r="BD76" s="5">
        <f t="shared" si="44"/>
        <v>0</v>
      </c>
      <c r="BE76" s="5">
        <f t="shared" si="45"/>
        <v>0</v>
      </c>
      <c r="BF76" s="60">
        <f t="shared" si="46"/>
        <v>0</v>
      </c>
      <c r="BG76" s="24">
        <f t="shared" si="47"/>
        <v>0</v>
      </c>
      <c r="BH76" s="3">
        <f t="shared" si="48"/>
        <v>0</v>
      </c>
      <c r="BI76" s="3">
        <f t="shared" si="49"/>
        <v>0</v>
      </c>
      <c r="BJ76" s="3">
        <f t="shared" si="50"/>
        <v>0</v>
      </c>
      <c r="BK76" s="24">
        <f t="shared" si="55"/>
        <v>0</v>
      </c>
      <c r="BL76" s="3">
        <f t="shared" si="56"/>
        <v>0</v>
      </c>
      <c r="BM76" s="3">
        <f t="shared" si="57"/>
        <v>0</v>
      </c>
      <c r="BN76" s="23">
        <f t="shared" si="58"/>
        <v>0</v>
      </c>
      <c r="BO76" s="11">
        <f t="shared" si="51"/>
        <v>0</v>
      </c>
      <c r="BP76" s="6" t="str">
        <f t="shared" si="52"/>
        <v>00-Jan-00</v>
      </c>
    </row>
    <row r="77" spans="1:68" ht="35.1" customHeight="1" x14ac:dyDescent="0.25">
      <c r="A77" s="77" t="str">
        <f t="shared" si="25"/>
        <v>HIDE</v>
      </c>
      <c r="B77" s="78"/>
      <c r="C77" s="79"/>
      <c r="D77" s="79"/>
      <c r="E77" s="79"/>
      <c r="F77" s="79"/>
      <c r="G77" s="80"/>
      <c r="H77" s="79"/>
      <c r="I77" s="79"/>
      <c r="J77" s="79"/>
      <c r="K77" s="79"/>
      <c r="L77" s="79"/>
      <c r="M77" s="81"/>
      <c r="N77" s="79"/>
      <c r="O77" s="82"/>
      <c r="P77" s="79"/>
      <c r="Q77" s="79"/>
      <c r="R77" s="83"/>
      <c r="S77" s="84"/>
      <c r="T77" s="84"/>
      <c r="U77" s="84"/>
      <c r="V77" s="84"/>
      <c r="W77" s="84"/>
      <c r="X77" s="84"/>
      <c r="Y77" s="84"/>
      <c r="Z77" s="84"/>
      <c r="AA77" s="84"/>
      <c r="AB77" s="84"/>
      <c r="AC77" s="84"/>
      <c r="AD77" s="84"/>
      <c r="AE77" s="84"/>
      <c r="AF77" s="84"/>
      <c r="AG77" s="84"/>
      <c r="AH77" s="84"/>
      <c r="AI77" s="84"/>
      <c r="AJ77" s="84"/>
      <c r="AK77" s="84"/>
      <c r="AL77" s="84"/>
      <c r="AM77" s="84"/>
      <c r="AN77" s="84"/>
      <c r="AO77" s="84"/>
      <c r="AP77" s="93"/>
      <c r="AQ77" s="5" t="str">
        <f t="shared" si="39"/>
        <v/>
      </c>
      <c r="AR77" s="32">
        <f t="shared" si="40"/>
        <v>1</v>
      </c>
      <c r="AS77" s="4">
        <f t="shared" si="41"/>
        <v>1</v>
      </c>
      <c r="AT77" s="4"/>
      <c r="AU77" s="29">
        <f t="shared" si="3"/>
        <v>0</v>
      </c>
      <c r="AV77" s="30">
        <f t="shared" si="53"/>
        <v>0</v>
      </c>
      <c r="AW77" s="30">
        <f t="shared" si="54"/>
        <v>0</v>
      </c>
      <c r="AX77" s="31">
        <f t="shared" si="42"/>
        <v>0</v>
      </c>
      <c r="AY77" s="26">
        <f t="shared" si="7"/>
        <v>0</v>
      </c>
      <c r="AZ77" s="27">
        <f t="shared" si="8"/>
        <v>0</v>
      </c>
      <c r="BA77" s="27">
        <f t="shared" si="9"/>
        <v>0</v>
      </c>
      <c r="BB77" s="28">
        <f t="shared" si="10"/>
        <v>0</v>
      </c>
      <c r="BC77" s="25">
        <f t="shared" si="43"/>
        <v>0</v>
      </c>
      <c r="BD77" s="5">
        <f t="shared" si="44"/>
        <v>0</v>
      </c>
      <c r="BE77" s="5">
        <f t="shared" si="45"/>
        <v>0</v>
      </c>
      <c r="BF77" s="60">
        <f t="shared" si="46"/>
        <v>0</v>
      </c>
      <c r="BG77" s="24">
        <f t="shared" si="47"/>
        <v>0</v>
      </c>
      <c r="BH77" s="3">
        <f t="shared" si="48"/>
        <v>0</v>
      </c>
      <c r="BI77" s="3">
        <f t="shared" si="49"/>
        <v>0</v>
      </c>
      <c r="BJ77" s="3">
        <f t="shared" si="50"/>
        <v>0</v>
      </c>
      <c r="BK77" s="24">
        <f t="shared" si="55"/>
        <v>0</v>
      </c>
      <c r="BL77" s="3">
        <f t="shared" si="56"/>
        <v>0</v>
      </c>
      <c r="BM77" s="3">
        <f t="shared" si="57"/>
        <v>0</v>
      </c>
      <c r="BN77" s="23">
        <f t="shared" si="58"/>
        <v>0</v>
      </c>
      <c r="BO77" s="11">
        <f t="shared" si="51"/>
        <v>0</v>
      </c>
      <c r="BP77" s="6" t="str">
        <f t="shared" si="52"/>
        <v>00-Jan-00</v>
      </c>
    </row>
    <row r="78" spans="1:68" ht="35.1" customHeight="1" x14ac:dyDescent="0.25">
      <c r="A78" s="77" t="str">
        <f t="shared" si="25"/>
        <v>HIDE</v>
      </c>
      <c r="B78" s="78"/>
      <c r="C78" s="79"/>
      <c r="D78" s="79"/>
      <c r="E78" s="79"/>
      <c r="F78" s="79"/>
      <c r="G78" s="80"/>
      <c r="H78" s="79"/>
      <c r="I78" s="79"/>
      <c r="J78" s="79"/>
      <c r="K78" s="79"/>
      <c r="L78" s="79"/>
      <c r="M78" s="81"/>
      <c r="N78" s="79"/>
      <c r="O78" s="82"/>
      <c r="P78" s="79"/>
      <c r="Q78" s="79"/>
      <c r="R78" s="83"/>
      <c r="S78" s="84"/>
      <c r="T78" s="84"/>
      <c r="U78" s="84"/>
      <c r="V78" s="84"/>
      <c r="W78" s="84"/>
      <c r="X78" s="84"/>
      <c r="Y78" s="84"/>
      <c r="Z78" s="84"/>
      <c r="AA78" s="84"/>
      <c r="AB78" s="84"/>
      <c r="AC78" s="84"/>
      <c r="AD78" s="84"/>
      <c r="AE78" s="84"/>
      <c r="AF78" s="84"/>
      <c r="AG78" s="84"/>
      <c r="AH78" s="84"/>
      <c r="AI78" s="84"/>
      <c r="AJ78" s="84"/>
      <c r="AK78" s="84"/>
      <c r="AL78" s="84"/>
      <c r="AM78" s="84"/>
      <c r="AN78" s="84"/>
      <c r="AO78" s="84"/>
      <c r="AP78" s="93"/>
      <c r="AQ78" s="5" t="str">
        <f t="shared" si="39"/>
        <v/>
      </c>
      <c r="AR78" s="32">
        <f t="shared" si="40"/>
        <v>1</v>
      </c>
      <c r="AS78" s="4">
        <f t="shared" si="41"/>
        <v>1</v>
      </c>
      <c r="AT78" s="4"/>
      <c r="AU78" s="29">
        <f t="shared" si="3"/>
        <v>0</v>
      </c>
      <c r="AV78" s="30">
        <f t="shared" si="53"/>
        <v>0</v>
      </c>
      <c r="AW78" s="30">
        <f t="shared" si="54"/>
        <v>0</v>
      </c>
      <c r="AX78" s="31">
        <f t="shared" si="42"/>
        <v>0</v>
      </c>
      <c r="AY78" s="26">
        <f t="shared" si="7"/>
        <v>0</v>
      </c>
      <c r="AZ78" s="27">
        <f t="shared" si="8"/>
        <v>0</v>
      </c>
      <c r="BA78" s="27">
        <f t="shared" si="9"/>
        <v>0</v>
      </c>
      <c r="BB78" s="28">
        <f t="shared" si="10"/>
        <v>0</v>
      </c>
      <c r="BC78" s="25">
        <f t="shared" si="43"/>
        <v>0</v>
      </c>
      <c r="BD78" s="5">
        <f t="shared" si="44"/>
        <v>0</v>
      </c>
      <c r="BE78" s="5">
        <f t="shared" si="45"/>
        <v>0</v>
      </c>
      <c r="BF78" s="60">
        <f t="shared" si="46"/>
        <v>0</v>
      </c>
      <c r="BG78" s="24">
        <f t="shared" si="47"/>
        <v>0</v>
      </c>
      <c r="BH78" s="3">
        <f t="shared" si="48"/>
        <v>0</v>
      </c>
      <c r="BI78" s="3">
        <f t="shared" si="49"/>
        <v>0</v>
      </c>
      <c r="BJ78" s="3">
        <f t="shared" si="50"/>
        <v>0</v>
      </c>
      <c r="BK78" s="24">
        <f t="shared" si="55"/>
        <v>0</v>
      </c>
      <c r="BL78" s="3">
        <f t="shared" si="56"/>
        <v>0</v>
      </c>
      <c r="BM78" s="3">
        <f t="shared" si="57"/>
        <v>0</v>
      </c>
      <c r="BN78" s="23">
        <f t="shared" si="58"/>
        <v>0</v>
      </c>
      <c r="BO78" s="11">
        <f t="shared" si="51"/>
        <v>0</v>
      </c>
      <c r="BP78" s="6" t="str">
        <f t="shared" si="52"/>
        <v>00-Jan-00</v>
      </c>
    </row>
    <row r="79" spans="1:68" ht="35.1" customHeight="1" x14ac:dyDescent="0.25">
      <c r="A79" s="77" t="str">
        <f t="shared" si="25"/>
        <v>HIDE</v>
      </c>
      <c r="B79" s="78"/>
      <c r="C79" s="79"/>
      <c r="D79" s="79"/>
      <c r="E79" s="79"/>
      <c r="F79" s="79"/>
      <c r="G79" s="80"/>
      <c r="H79" s="79"/>
      <c r="I79" s="79"/>
      <c r="J79" s="79"/>
      <c r="K79" s="79"/>
      <c r="L79" s="79"/>
      <c r="M79" s="81"/>
      <c r="N79" s="79"/>
      <c r="O79" s="82"/>
      <c r="P79" s="79"/>
      <c r="Q79" s="79"/>
      <c r="R79" s="83"/>
      <c r="S79" s="84"/>
      <c r="T79" s="84"/>
      <c r="U79" s="84"/>
      <c r="V79" s="84"/>
      <c r="W79" s="84"/>
      <c r="X79" s="84"/>
      <c r="Y79" s="84"/>
      <c r="Z79" s="84"/>
      <c r="AA79" s="84"/>
      <c r="AB79" s="84"/>
      <c r="AC79" s="84"/>
      <c r="AD79" s="84"/>
      <c r="AE79" s="84"/>
      <c r="AF79" s="84"/>
      <c r="AG79" s="84"/>
      <c r="AH79" s="84"/>
      <c r="AI79" s="84"/>
      <c r="AJ79" s="84"/>
      <c r="AK79" s="84"/>
      <c r="AL79" s="84"/>
      <c r="AM79" s="84"/>
      <c r="AN79" s="84"/>
      <c r="AO79" s="84"/>
      <c r="AP79" s="93"/>
      <c r="AQ79" s="5" t="str">
        <f t="shared" si="39"/>
        <v/>
      </c>
      <c r="AR79" s="32">
        <f t="shared" si="40"/>
        <v>1</v>
      </c>
      <c r="AS79" s="4">
        <f t="shared" si="41"/>
        <v>1</v>
      </c>
      <c r="AT79" s="4"/>
      <c r="AU79" s="29">
        <f t="shared" si="3"/>
        <v>0</v>
      </c>
      <c r="AV79" s="30">
        <f t="shared" si="53"/>
        <v>0</v>
      </c>
      <c r="AW79" s="30">
        <f t="shared" si="54"/>
        <v>0</v>
      </c>
      <c r="AX79" s="31">
        <f t="shared" si="42"/>
        <v>0</v>
      </c>
      <c r="AY79" s="26">
        <f t="shared" si="7"/>
        <v>0</v>
      </c>
      <c r="AZ79" s="27">
        <f t="shared" si="8"/>
        <v>0</v>
      </c>
      <c r="BA79" s="27">
        <f t="shared" si="9"/>
        <v>0</v>
      </c>
      <c r="BB79" s="28">
        <f t="shared" si="10"/>
        <v>0</v>
      </c>
      <c r="BC79" s="25">
        <f t="shared" si="43"/>
        <v>0</v>
      </c>
      <c r="BD79" s="5">
        <f t="shared" si="44"/>
        <v>0</v>
      </c>
      <c r="BE79" s="5">
        <f t="shared" si="45"/>
        <v>0</v>
      </c>
      <c r="BF79" s="60">
        <f t="shared" si="46"/>
        <v>0</v>
      </c>
      <c r="BG79" s="24">
        <f t="shared" si="47"/>
        <v>0</v>
      </c>
      <c r="BH79" s="3">
        <f t="shared" si="48"/>
        <v>0</v>
      </c>
      <c r="BI79" s="3">
        <f t="shared" si="49"/>
        <v>0</v>
      </c>
      <c r="BJ79" s="3">
        <f t="shared" si="50"/>
        <v>0</v>
      </c>
      <c r="BK79" s="24">
        <f t="shared" si="55"/>
        <v>0</v>
      </c>
      <c r="BL79" s="3">
        <f t="shared" si="56"/>
        <v>0</v>
      </c>
      <c r="BM79" s="3">
        <f t="shared" si="57"/>
        <v>0</v>
      </c>
      <c r="BN79" s="23">
        <f t="shared" si="58"/>
        <v>0</v>
      </c>
      <c r="BO79" s="11">
        <f t="shared" si="51"/>
        <v>0</v>
      </c>
      <c r="BP79" s="6" t="str">
        <f t="shared" si="52"/>
        <v>00-Jan-00</v>
      </c>
    </row>
    <row r="80" spans="1:68" ht="35.1" customHeight="1" x14ac:dyDescent="0.25">
      <c r="A80" s="77" t="str">
        <f t="shared" si="25"/>
        <v>HIDE</v>
      </c>
      <c r="B80" s="78"/>
      <c r="C80" s="79"/>
      <c r="D80" s="79"/>
      <c r="E80" s="79"/>
      <c r="F80" s="79"/>
      <c r="G80" s="80"/>
      <c r="H80" s="79"/>
      <c r="I80" s="79"/>
      <c r="J80" s="79"/>
      <c r="K80" s="79"/>
      <c r="L80" s="79"/>
      <c r="M80" s="81"/>
      <c r="N80" s="79"/>
      <c r="O80" s="82"/>
      <c r="P80" s="79"/>
      <c r="Q80" s="79"/>
      <c r="R80" s="83"/>
      <c r="S80" s="84"/>
      <c r="T80" s="84"/>
      <c r="U80" s="84"/>
      <c r="V80" s="84"/>
      <c r="W80" s="84"/>
      <c r="X80" s="84"/>
      <c r="Y80" s="84"/>
      <c r="Z80" s="84"/>
      <c r="AA80" s="84"/>
      <c r="AB80" s="84"/>
      <c r="AC80" s="84"/>
      <c r="AD80" s="84"/>
      <c r="AE80" s="84"/>
      <c r="AF80" s="84"/>
      <c r="AG80" s="84"/>
      <c r="AH80" s="84"/>
      <c r="AI80" s="84"/>
      <c r="AJ80" s="84"/>
      <c r="AK80" s="84"/>
      <c r="AL80" s="84"/>
      <c r="AM80" s="84"/>
      <c r="AN80" s="84"/>
      <c r="AO80" s="84"/>
      <c r="AP80" s="93"/>
      <c r="AQ80" s="5" t="str">
        <f t="shared" si="39"/>
        <v/>
      </c>
      <c r="AR80" s="32">
        <f t="shared" si="40"/>
        <v>1</v>
      </c>
      <c r="AS80" s="4">
        <f t="shared" si="41"/>
        <v>1</v>
      </c>
      <c r="AT80" s="4"/>
      <c r="AU80" s="29">
        <f t="shared" ref="AU80:AU143" si="59">$O80</f>
        <v>0</v>
      </c>
      <c r="AV80" s="30">
        <f t="shared" ref="AV80:AV111" si="60">VLOOKUP(AR80,$AY$7:$BA$11,3,1)</f>
        <v>0</v>
      </c>
      <c r="AW80" s="30">
        <f t="shared" ref="AW80:AW111" si="61">VLOOKUP(AS80,$AY$7:$BA$11,3,1)</f>
        <v>0</v>
      </c>
      <c r="AX80" s="31">
        <f t="shared" si="42"/>
        <v>0</v>
      </c>
      <c r="AY80" s="26">
        <f t="shared" ref="AY80:AY143" si="62">IF(OR($AX80=1,$AX80=1.5),NETWORKDAYS(MAX($AR80,$BC$8),MIN($AS80,$BD$8)),0)</f>
        <v>0</v>
      </c>
      <c r="AZ80" s="27">
        <f t="shared" ref="AZ80:AZ143" si="63">IF(OR($AX80=1.5,$AX80=2,$AX80=2.5),NETWORKDAYS(MAX($AR80,$BC$9),MIN($AS80,$BD$9)),0)</f>
        <v>0</v>
      </c>
      <c r="BA80" s="27">
        <f t="shared" ref="BA80:BA143" si="64">IF(OR($AX80=2.5,$AX80=3,$AX80=3.5),NETWORKDAYS(MAX($AR80,$BC$10),MIN($AS80,$BD$10)),0)</f>
        <v>0</v>
      </c>
      <c r="BB80" s="28">
        <f t="shared" ref="BB80:BB143" si="65">IF(OR($AX80=3.5,$AX80=4),NETWORKDAYS(MAX($AR80,$BC$11),MIN($AS80,$BD$11)),0)</f>
        <v>0</v>
      </c>
      <c r="BC80" s="25">
        <f t="shared" si="43"/>
        <v>0</v>
      </c>
      <c r="BD80" s="5">
        <f t="shared" si="44"/>
        <v>0</v>
      </c>
      <c r="BE80" s="5">
        <f t="shared" si="45"/>
        <v>0</v>
      </c>
      <c r="BF80" s="60">
        <f t="shared" si="46"/>
        <v>0</v>
      </c>
      <c r="BG80" s="24">
        <f t="shared" si="47"/>
        <v>0</v>
      </c>
      <c r="BH80" s="3">
        <f t="shared" si="48"/>
        <v>0</v>
      </c>
      <c r="BI80" s="3">
        <f t="shared" si="49"/>
        <v>0</v>
      </c>
      <c r="BJ80" s="3">
        <f t="shared" si="50"/>
        <v>0</v>
      </c>
      <c r="BK80" s="24">
        <f t="shared" ref="BK80:BK103" si="66">BG80*$AS$10</f>
        <v>0</v>
      </c>
      <c r="BL80" s="3">
        <f t="shared" ref="BL80:BL103" si="67">BH80*$AS$10</f>
        <v>0</v>
      </c>
      <c r="BM80" s="3">
        <f t="shared" ref="BM80:BM103" si="68">BI80*$AS$10</f>
        <v>0</v>
      </c>
      <c r="BN80" s="23">
        <f t="shared" ref="BN80:BN103" si="69">BJ80*$AS$10</f>
        <v>0</v>
      </c>
      <c r="BO80" s="11">
        <f t="shared" si="51"/>
        <v>0</v>
      </c>
      <c r="BP80" s="6" t="str">
        <f t="shared" si="52"/>
        <v>00-Jan-00</v>
      </c>
    </row>
    <row r="81" spans="1:68" ht="35.1" customHeight="1" x14ac:dyDescent="0.25">
      <c r="A81" s="77" t="str">
        <f t="shared" ref="A81:A144" si="70">IF(SUM(BC81:BN81)=0,"HIDE",".")</f>
        <v>HIDE</v>
      </c>
      <c r="B81" s="78"/>
      <c r="C81" s="79"/>
      <c r="D81" s="79"/>
      <c r="E81" s="79"/>
      <c r="F81" s="79"/>
      <c r="G81" s="80"/>
      <c r="H81" s="79"/>
      <c r="I81" s="79"/>
      <c r="J81" s="79"/>
      <c r="K81" s="79"/>
      <c r="L81" s="79"/>
      <c r="M81" s="81"/>
      <c r="N81" s="79"/>
      <c r="O81" s="82"/>
      <c r="P81" s="79"/>
      <c r="Q81" s="79"/>
      <c r="R81" s="83"/>
      <c r="S81" s="84"/>
      <c r="T81" s="84"/>
      <c r="U81" s="84"/>
      <c r="V81" s="84"/>
      <c r="W81" s="84"/>
      <c r="X81" s="84"/>
      <c r="Y81" s="84"/>
      <c r="Z81" s="84"/>
      <c r="AA81" s="84"/>
      <c r="AB81" s="84"/>
      <c r="AC81" s="84"/>
      <c r="AD81" s="84"/>
      <c r="AE81" s="84"/>
      <c r="AF81" s="84"/>
      <c r="AG81" s="84"/>
      <c r="AH81" s="84"/>
      <c r="AI81" s="84"/>
      <c r="AJ81" s="84"/>
      <c r="AK81" s="84"/>
      <c r="AL81" s="84"/>
      <c r="AM81" s="84"/>
      <c r="AN81" s="84"/>
      <c r="AO81" s="84"/>
      <c r="AP81" s="93"/>
      <c r="AQ81" s="5" t="str">
        <f t="shared" si="39"/>
        <v/>
      </c>
      <c r="AR81" s="32">
        <f t="shared" si="40"/>
        <v>1</v>
      </c>
      <c r="AS81" s="4">
        <f t="shared" si="41"/>
        <v>1</v>
      </c>
      <c r="AT81" s="4"/>
      <c r="AU81" s="29">
        <f t="shared" si="59"/>
        <v>0</v>
      </c>
      <c r="AV81" s="30">
        <f t="shared" si="60"/>
        <v>0</v>
      </c>
      <c r="AW81" s="30">
        <f t="shared" si="61"/>
        <v>0</v>
      </c>
      <c r="AX81" s="31">
        <f t="shared" si="42"/>
        <v>0</v>
      </c>
      <c r="AY81" s="26">
        <f t="shared" si="62"/>
        <v>0</v>
      </c>
      <c r="AZ81" s="27">
        <f t="shared" si="63"/>
        <v>0</v>
      </c>
      <c r="BA81" s="27">
        <f t="shared" si="64"/>
        <v>0</v>
      </c>
      <c r="BB81" s="28">
        <f t="shared" si="65"/>
        <v>0</v>
      </c>
      <c r="BC81" s="25">
        <f t="shared" si="43"/>
        <v>0</v>
      </c>
      <c r="BD81" s="5">
        <f t="shared" si="44"/>
        <v>0</v>
      </c>
      <c r="BE81" s="5">
        <f t="shared" si="45"/>
        <v>0</v>
      </c>
      <c r="BF81" s="60">
        <f t="shared" si="46"/>
        <v>0</v>
      </c>
      <c r="BG81" s="24">
        <f t="shared" si="47"/>
        <v>0</v>
      </c>
      <c r="BH81" s="3">
        <f t="shared" si="48"/>
        <v>0</v>
      </c>
      <c r="BI81" s="3">
        <f t="shared" si="49"/>
        <v>0</v>
      </c>
      <c r="BJ81" s="3">
        <f t="shared" si="50"/>
        <v>0</v>
      </c>
      <c r="BK81" s="24">
        <f t="shared" si="66"/>
        <v>0</v>
      </c>
      <c r="BL81" s="3">
        <f t="shared" si="67"/>
        <v>0</v>
      </c>
      <c r="BM81" s="3">
        <f t="shared" si="68"/>
        <v>0</v>
      </c>
      <c r="BN81" s="23">
        <f t="shared" si="69"/>
        <v>0</v>
      </c>
      <c r="BO81" s="11">
        <f t="shared" si="51"/>
        <v>0</v>
      </c>
      <c r="BP81" s="6" t="str">
        <f t="shared" si="52"/>
        <v>00-Jan-00</v>
      </c>
    </row>
    <row r="82" spans="1:68" ht="35.1" customHeight="1" x14ac:dyDescent="0.25">
      <c r="A82" s="77" t="str">
        <f t="shared" si="70"/>
        <v>HIDE</v>
      </c>
      <c r="B82" s="78"/>
      <c r="C82" s="79"/>
      <c r="D82" s="79"/>
      <c r="E82" s="79"/>
      <c r="F82" s="79"/>
      <c r="G82" s="80"/>
      <c r="H82" s="79"/>
      <c r="I82" s="79"/>
      <c r="J82" s="79"/>
      <c r="K82" s="79"/>
      <c r="L82" s="79"/>
      <c r="M82" s="81"/>
      <c r="N82" s="79"/>
      <c r="O82" s="82"/>
      <c r="P82" s="79"/>
      <c r="Q82" s="79"/>
      <c r="R82" s="83"/>
      <c r="S82" s="84"/>
      <c r="T82" s="84"/>
      <c r="U82" s="84"/>
      <c r="V82" s="84"/>
      <c r="W82" s="84"/>
      <c r="X82" s="84"/>
      <c r="Y82" s="84"/>
      <c r="Z82" s="84"/>
      <c r="AA82" s="84"/>
      <c r="AB82" s="84"/>
      <c r="AC82" s="84"/>
      <c r="AD82" s="84"/>
      <c r="AE82" s="84"/>
      <c r="AF82" s="84"/>
      <c r="AG82" s="84"/>
      <c r="AH82" s="84"/>
      <c r="AI82" s="84"/>
      <c r="AJ82" s="84"/>
      <c r="AK82" s="84"/>
      <c r="AL82" s="84"/>
      <c r="AM82" s="84"/>
      <c r="AN82" s="84"/>
      <c r="AO82" s="84"/>
      <c r="AP82" s="93"/>
      <c r="AQ82" s="5" t="str">
        <f t="shared" si="39"/>
        <v/>
      </c>
      <c r="AR82" s="32">
        <f t="shared" si="40"/>
        <v>1</v>
      </c>
      <c r="AS82" s="4">
        <f t="shared" si="41"/>
        <v>1</v>
      </c>
      <c r="AT82" s="4"/>
      <c r="AU82" s="29">
        <f t="shared" si="59"/>
        <v>0</v>
      </c>
      <c r="AV82" s="30">
        <f t="shared" si="60"/>
        <v>0</v>
      </c>
      <c r="AW82" s="30">
        <f t="shared" si="61"/>
        <v>0</v>
      </c>
      <c r="AX82" s="31">
        <f t="shared" si="42"/>
        <v>0</v>
      </c>
      <c r="AY82" s="26">
        <f t="shared" si="62"/>
        <v>0</v>
      </c>
      <c r="AZ82" s="27">
        <f t="shared" si="63"/>
        <v>0</v>
      </c>
      <c r="BA82" s="27">
        <f t="shared" si="64"/>
        <v>0</v>
      </c>
      <c r="BB82" s="28">
        <f t="shared" si="65"/>
        <v>0</v>
      </c>
      <c r="BC82" s="25">
        <f t="shared" si="43"/>
        <v>0</v>
      </c>
      <c r="BD82" s="5">
        <f t="shared" si="44"/>
        <v>0</v>
      </c>
      <c r="BE82" s="5">
        <f t="shared" si="45"/>
        <v>0</v>
      </c>
      <c r="BF82" s="60">
        <f t="shared" si="46"/>
        <v>0</v>
      </c>
      <c r="BG82" s="24">
        <f t="shared" si="47"/>
        <v>0</v>
      </c>
      <c r="BH82" s="3">
        <f t="shared" si="48"/>
        <v>0</v>
      </c>
      <c r="BI82" s="3">
        <f t="shared" si="49"/>
        <v>0</v>
      </c>
      <c r="BJ82" s="3">
        <f t="shared" si="50"/>
        <v>0</v>
      </c>
      <c r="BK82" s="24">
        <f t="shared" si="66"/>
        <v>0</v>
      </c>
      <c r="BL82" s="3">
        <f t="shared" si="67"/>
        <v>0</v>
      </c>
      <c r="BM82" s="3">
        <f t="shared" si="68"/>
        <v>0</v>
      </c>
      <c r="BN82" s="23">
        <f t="shared" si="69"/>
        <v>0</v>
      </c>
      <c r="BO82" s="11">
        <f t="shared" si="51"/>
        <v>0</v>
      </c>
      <c r="BP82" s="6" t="str">
        <f t="shared" si="52"/>
        <v>00-Jan-00</v>
      </c>
    </row>
    <row r="83" spans="1:68" ht="35.1" customHeight="1" x14ac:dyDescent="0.25">
      <c r="A83" s="77" t="str">
        <f t="shared" si="70"/>
        <v>HIDE</v>
      </c>
      <c r="B83" s="78"/>
      <c r="C83" s="79"/>
      <c r="D83" s="79"/>
      <c r="E83" s="79"/>
      <c r="F83" s="79"/>
      <c r="G83" s="80"/>
      <c r="H83" s="79"/>
      <c r="I83" s="79"/>
      <c r="J83" s="79"/>
      <c r="K83" s="79"/>
      <c r="L83" s="79"/>
      <c r="M83" s="81"/>
      <c r="N83" s="79"/>
      <c r="O83" s="82"/>
      <c r="P83" s="79"/>
      <c r="Q83" s="79"/>
      <c r="R83" s="83"/>
      <c r="S83" s="84"/>
      <c r="T83" s="84"/>
      <c r="U83" s="84"/>
      <c r="V83" s="84"/>
      <c r="W83" s="84"/>
      <c r="X83" s="84"/>
      <c r="Y83" s="84"/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/>
      <c r="AM83" s="84"/>
      <c r="AN83" s="84"/>
      <c r="AO83" s="84"/>
      <c r="AP83" s="93"/>
      <c r="AQ83" s="5" t="str">
        <f t="shared" si="39"/>
        <v/>
      </c>
      <c r="AR83" s="32">
        <f t="shared" si="40"/>
        <v>1</v>
      </c>
      <c r="AS83" s="4">
        <f t="shared" si="41"/>
        <v>1</v>
      </c>
      <c r="AT83" s="4"/>
      <c r="AU83" s="29">
        <f t="shared" si="59"/>
        <v>0</v>
      </c>
      <c r="AV83" s="30">
        <f t="shared" si="60"/>
        <v>0</v>
      </c>
      <c r="AW83" s="30">
        <f t="shared" si="61"/>
        <v>0</v>
      </c>
      <c r="AX83" s="31">
        <f t="shared" si="42"/>
        <v>0</v>
      </c>
      <c r="AY83" s="26">
        <f t="shared" si="62"/>
        <v>0</v>
      </c>
      <c r="AZ83" s="27">
        <f t="shared" si="63"/>
        <v>0</v>
      </c>
      <c r="BA83" s="27">
        <f t="shared" si="64"/>
        <v>0</v>
      </c>
      <c r="BB83" s="28">
        <f t="shared" si="65"/>
        <v>0</v>
      </c>
      <c r="BC83" s="25">
        <f t="shared" si="43"/>
        <v>0</v>
      </c>
      <c r="BD83" s="5">
        <f t="shared" si="44"/>
        <v>0</v>
      </c>
      <c r="BE83" s="5">
        <f t="shared" si="45"/>
        <v>0</v>
      </c>
      <c r="BF83" s="60">
        <f t="shared" si="46"/>
        <v>0</v>
      </c>
      <c r="BG83" s="24">
        <f t="shared" si="47"/>
        <v>0</v>
      </c>
      <c r="BH83" s="3">
        <f t="shared" si="48"/>
        <v>0</v>
      </c>
      <c r="BI83" s="3">
        <f t="shared" si="49"/>
        <v>0</v>
      </c>
      <c r="BJ83" s="3">
        <f t="shared" si="50"/>
        <v>0</v>
      </c>
      <c r="BK83" s="24">
        <f t="shared" si="66"/>
        <v>0</v>
      </c>
      <c r="BL83" s="3">
        <f t="shared" si="67"/>
        <v>0</v>
      </c>
      <c r="BM83" s="3">
        <f t="shared" si="68"/>
        <v>0</v>
      </c>
      <c r="BN83" s="23">
        <f t="shared" si="69"/>
        <v>0</v>
      </c>
      <c r="BO83" s="11">
        <f t="shared" si="51"/>
        <v>0</v>
      </c>
      <c r="BP83" s="6" t="str">
        <f t="shared" si="52"/>
        <v>00-Jan-00</v>
      </c>
    </row>
    <row r="84" spans="1:68" ht="35.1" customHeight="1" x14ac:dyDescent="0.25">
      <c r="A84" s="77" t="str">
        <f t="shared" si="70"/>
        <v>HIDE</v>
      </c>
      <c r="B84" s="78"/>
      <c r="C84" s="79"/>
      <c r="D84" s="79"/>
      <c r="E84" s="79"/>
      <c r="F84" s="79"/>
      <c r="G84" s="80"/>
      <c r="H84" s="79"/>
      <c r="I84" s="79"/>
      <c r="J84" s="79"/>
      <c r="K84" s="79"/>
      <c r="L84" s="79"/>
      <c r="M84" s="81"/>
      <c r="N84" s="79"/>
      <c r="O84" s="82"/>
      <c r="P84" s="79"/>
      <c r="Q84" s="79"/>
      <c r="R84" s="83"/>
      <c r="S84" s="84"/>
      <c r="T84" s="84"/>
      <c r="U84" s="84"/>
      <c r="V84" s="84"/>
      <c r="W84" s="84"/>
      <c r="X84" s="84"/>
      <c r="Y84" s="84"/>
      <c r="Z84" s="84"/>
      <c r="AA84" s="84"/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/>
      <c r="AM84" s="84"/>
      <c r="AN84" s="84"/>
      <c r="AO84" s="84"/>
      <c r="AP84" s="93"/>
      <c r="AQ84" s="5" t="str">
        <f t="shared" si="39"/>
        <v/>
      </c>
      <c r="AR84" s="32">
        <f t="shared" si="40"/>
        <v>1</v>
      </c>
      <c r="AS84" s="4">
        <f t="shared" si="41"/>
        <v>1</v>
      </c>
      <c r="AT84" s="4"/>
      <c r="AU84" s="29">
        <f t="shared" si="59"/>
        <v>0</v>
      </c>
      <c r="AV84" s="30">
        <f t="shared" si="60"/>
        <v>0</v>
      </c>
      <c r="AW84" s="30">
        <f t="shared" si="61"/>
        <v>0</v>
      </c>
      <c r="AX84" s="31">
        <f t="shared" si="42"/>
        <v>0</v>
      </c>
      <c r="AY84" s="26">
        <f t="shared" si="62"/>
        <v>0</v>
      </c>
      <c r="AZ84" s="27">
        <f t="shared" si="63"/>
        <v>0</v>
      </c>
      <c r="BA84" s="27">
        <f t="shared" si="64"/>
        <v>0</v>
      </c>
      <c r="BB84" s="28">
        <f t="shared" si="65"/>
        <v>0</v>
      </c>
      <c r="BC84" s="25">
        <f t="shared" si="43"/>
        <v>0</v>
      </c>
      <c r="BD84" s="5">
        <f t="shared" si="44"/>
        <v>0</v>
      </c>
      <c r="BE84" s="5">
        <f t="shared" si="45"/>
        <v>0</v>
      </c>
      <c r="BF84" s="60">
        <f t="shared" si="46"/>
        <v>0</v>
      </c>
      <c r="BG84" s="24">
        <f t="shared" si="47"/>
        <v>0</v>
      </c>
      <c r="BH84" s="3">
        <f t="shared" si="48"/>
        <v>0</v>
      </c>
      <c r="BI84" s="3">
        <f t="shared" si="49"/>
        <v>0</v>
      </c>
      <c r="BJ84" s="3">
        <f t="shared" si="50"/>
        <v>0</v>
      </c>
      <c r="BK84" s="24">
        <f t="shared" si="66"/>
        <v>0</v>
      </c>
      <c r="BL84" s="3">
        <f t="shared" si="67"/>
        <v>0</v>
      </c>
      <c r="BM84" s="3">
        <f t="shared" si="68"/>
        <v>0</v>
      </c>
      <c r="BN84" s="23">
        <f t="shared" si="69"/>
        <v>0</v>
      </c>
      <c r="BO84" s="11">
        <f t="shared" si="51"/>
        <v>0</v>
      </c>
      <c r="BP84" s="6" t="str">
        <f t="shared" si="52"/>
        <v>00-Jan-00</v>
      </c>
    </row>
    <row r="85" spans="1:68" ht="35.1" customHeight="1" x14ac:dyDescent="0.25">
      <c r="A85" s="77" t="str">
        <f t="shared" si="70"/>
        <v>HIDE</v>
      </c>
      <c r="B85" s="78"/>
      <c r="C85" s="79"/>
      <c r="D85" s="79"/>
      <c r="E85" s="79"/>
      <c r="F85" s="79"/>
      <c r="G85" s="80"/>
      <c r="H85" s="79"/>
      <c r="I85" s="79"/>
      <c r="J85" s="79"/>
      <c r="K85" s="79"/>
      <c r="L85" s="79"/>
      <c r="M85" s="81"/>
      <c r="N85" s="79"/>
      <c r="O85" s="82"/>
      <c r="P85" s="79"/>
      <c r="Q85" s="79"/>
      <c r="R85" s="83"/>
      <c r="S85" s="84"/>
      <c r="T85" s="84"/>
      <c r="U85" s="84"/>
      <c r="V85" s="84"/>
      <c r="W85" s="84"/>
      <c r="X85" s="84"/>
      <c r="Y85" s="84"/>
      <c r="Z85" s="84"/>
      <c r="AA85" s="84"/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/>
      <c r="AM85" s="84"/>
      <c r="AN85" s="84"/>
      <c r="AO85" s="84"/>
      <c r="AP85" s="93"/>
      <c r="AQ85" s="5" t="str">
        <f t="shared" si="39"/>
        <v/>
      </c>
      <c r="AR85" s="32">
        <f t="shared" si="40"/>
        <v>1</v>
      </c>
      <c r="AS85" s="4">
        <f t="shared" si="41"/>
        <v>1</v>
      </c>
      <c r="AT85" s="4"/>
      <c r="AU85" s="29">
        <f t="shared" si="59"/>
        <v>0</v>
      </c>
      <c r="AV85" s="30">
        <f t="shared" si="60"/>
        <v>0</v>
      </c>
      <c r="AW85" s="30">
        <f t="shared" si="61"/>
        <v>0</v>
      </c>
      <c r="AX85" s="31">
        <f t="shared" si="42"/>
        <v>0</v>
      </c>
      <c r="AY85" s="26">
        <f t="shared" si="62"/>
        <v>0</v>
      </c>
      <c r="AZ85" s="27">
        <f t="shared" si="63"/>
        <v>0</v>
      </c>
      <c r="BA85" s="27">
        <f t="shared" si="64"/>
        <v>0</v>
      </c>
      <c r="BB85" s="28">
        <f t="shared" si="65"/>
        <v>0</v>
      </c>
      <c r="BC85" s="25">
        <f t="shared" si="43"/>
        <v>0</v>
      </c>
      <c r="BD85" s="5">
        <f t="shared" si="44"/>
        <v>0</v>
      </c>
      <c r="BE85" s="5">
        <f t="shared" si="45"/>
        <v>0</v>
      </c>
      <c r="BF85" s="60">
        <f t="shared" si="46"/>
        <v>0</v>
      </c>
      <c r="BG85" s="24">
        <f t="shared" si="47"/>
        <v>0</v>
      </c>
      <c r="BH85" s="3">
        <f t="shared" si="48"/>
        <v>0</v>
      </c>
      <c r="BI85" s="3">
        <f t="shared" si="49"/>
        <v>0</v>
      </c>
      <c r="BJ85" s="3">
        <f t="shared" si="50"/>
        <v>0</v>
      </c>
      <c r="BK85" s="24">
        <f t="shared" si="66"/>
        <v>0</v>
      </c>
      <c r="BL85" s="3">
        <f t="shared" si="67"/>
        <v>0</v>
      </c>
      <c r="BM85" s="3">
        <f t="shared" si="68"/>
        <v>0</v>
      </c>
      <c r="BN85" s="23">
        <f t="shared" si="69"/>
        <v>0</v>
      </c>
      <c r="BO85" s="11">
        <f t="shared" si="51"/>
        <v>0</v>
      </c>
      <c r="BP85" s="6" t="str">
        <f t="shared" si="52"/>
        <v>00-Jan-00</v>
      </c>
    </row>
    <row r="86" spans="1:68" ht="35.1" customHeight="1" x14ac:dyDescent="0.25">
      <c r="A86" s="77" t="str">
        <f t="shared" si="70"/>
        <v>HIDE</v>
      </c>
      <c r="B86" s="78"/>
      <c r="C86" s="79"/>
      <c r="D86" s="79"/>
      <c r="E86" s="79"/>
      <c r="F86" s="79"/>
      <c r="G86" s="80"/>
      <c r="H86" s="79"/>
      <c r="I86" s="79"/>
      <c r="J86" s="79"/>
      <c r="K86" s="79"/>
      <c r="L86" s="79"/>
      <c r="M86" s="81"/>
      <c r="N86" s="79"/>
      <c r="O86" s="82"/>
      <c r="P86" s="79"/>
      <c r="Q86" s="79"/>
      <c r="R86" s="83"/>
      <c r="S86" s="84"/>
      <c r="T86" s="84"/>
      <c r="U86" s="84"/>
      <c r="V86" s="84"/>
      <c r="W86" s="84"/>
      <c r="X86" s="84"/>
      <c r="Y86" s="84"/>
      <c r="Z86" s="84"/>
      <c r="AA86" s="84"/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93"/>
      <c r="AQ86" s="5" t="str">
        <f t="shared" si="39"/>
        <v/>
      </c>
      <c r="AR86" s="32">
        <f t="shared" si="40"/>
        <v>1</v>
      </c>
      <c r="AS86" s="4">
        <f t="shared" si="41"/>
        <v>1</v>
      </c>
      <c r="AT86" s="4"/>
      <c r="AU86" s="29">
        <f t="shared" si="59"/>
        <v>0</v>
      </c>
      <c r="AV86" s="30">
        <f t="shared" si="60"/>
        <v>0</v>
      </c>
      <c r="AW86" s="30">
        <f t="shared" si="61"/>
        <v>0</v>
      </c>
      <c r="AX86" s="31">
        <f t="shared" si="42"/>
        <v>0</v>
      </c>
      <c r="AY86" s="26">
        <f t="shared" si="62"/>
        <v>0</v>
      </c>
      <c r="AZ86" s="27">
        <f t="shared" si="63"/>
        <v>0</v>
      </c>
      <c r="BA86" s="27">
        <f t="shared" si="64"/>
        <v>0</v>
      </c>
      <c r="BB86" s="28">
        <f t="shared" si="65"/>
        <v>0</v>
      </c>
      <c r="BC86" s="25">
        <f t="shared" si="43"/>
        <v>0</v>
      </c>
      <c r="BD86" s="5">
        <f t="shared" si="44"/>
        <v>0</v>
      </c>
      <c r="BE86" s="5">
        <f t="shared" si="45"/>
        <v>0</v>
      </c>
      <c r="BF86" s="60">
        <f t="shared" si="46"/>
        <v>0</v>
      </c>
      <c r="BG86" s="24">
        <f t="shared" si="47"/>
        <v>0</v>
      </c>
      <c r="BH86" s="3">
        <f t="shared" si="48"/>
        <v>0</v>
      </c>
      <c r="BI86" s="3">
        <f t="shared" si="49"/>
        <v>0</v>
      </c>
      <c r="BJ86" s="3">
        <f t="shared" si="50"/>
        <v>0</v>
      </c>
      <c r="BK86" s="24">
        <f t="shared" si="66"/>
        <v>0</v>
      </c>
      <c r="BL86" s="3">
        <f t="shared" si="67"/>
        <v>0</v>
      </c>
      <c r="BM86" s="3">
        <f t="shared" si="68"/>
        <v>0</v>
      </c>
      <c r="BN86" s="23">
        <f t="shared" si="69"/>
        <v>0</v>
      </c>
      <c r="BO86" s="11">
        <f t="shared" si="51"/>
        <v>0</v>
      </c>
      <c r="BP86" s="6" t="str">
        <f t="shared" si="52"/>
        <v>00-Jan-00</v>
      </c>
    </row>
    <row r="87" spans="1:68" ht="35.1" customHeight="1" x14ac:dyDescent="0.25">
      <c r="A87" s="77" t="str">
        <f t="shared" si="70"/>
        <v>HIDE</v>
      </c>
      <c r="B87" s="78"/>
      <c r="C87" s="79"/>
      <c r="D87" s="79"/>
      <c r="E87" s="79"/>
      <c r="F87" s="79"/>
      <c r="G87" s="80"/>
      <c r="H87" s="79"/>
      <c r="I87" s="79"/>
      <c r="J87" s="79"/>
      <c r="K87" s="79"/>
      <c r="L87" s="79"/>
      <c r="M87" s="81"/>
      <c r="N87" s="79"/>
      <c r="O87" s="82"/>
      <c r="P87" s="79"/>
      <c r="Q87" s="79"/>
      <c r="R87" s="83"/>
      <c r="S87" s="84"/>
      <c r="T87" s="84"/>
      <c r="U87" s="84"/>
      <c r="V87" s="84"/>
      <c r="W87" s="84"/>
      <c r="X87" s="84"/>
      <c r="Y87" s="84"/>
      <c r="Z87" s="84"/>
      <c r="AA87" s="84"/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/>
      <c r="AM87" s="84"/>
      <c r="AN87" s="84"/>
      <c r="AO87" s="84"/>
      <c r="AP87" s="93"/>
      <c r="AQ87" s="5" t="str">
        <f t="shared" si="39"/>
        <v/>
      </c>
      <c r="AR87" s="32">
        <f t="shared" si="40"/>
        <v>1</v>
      </c>
      <c r="AS87" s="4">
        <f t="shared" si="41"/>
        <v>1</v>
      </c>
      <c r="AT87" s="4"/>
      <c r="AU87" s="29">
        <f t="shared" si="59"/>
        <v>0</v>
      </c>
      <c r="AV87" s="30">
        <f t="shared" si="60"/>
        <v>0</v>
      </c>
      <c r="AW87" s="30">
        <f t="shared" si="61"/>
        <v>0</v>
      </c>
      <c r="AX87" s="31">
        <f t="shared" si="42"/>
        <v>0</v>
      </c>
      <c r="AY87" s="26">
        <f t="shared" si="62"/>
        <v>0</v>
      </c>
      <c r="AZ87" s="27">
        <f t="shared" si="63"/>
        <v>0</v>
      </c>
      <c r="BA87" s="27">
        <f t="shared" si="64"/>
        <v>0</v>
      </c>
      <c r="BB87" s="28">
        <f t="shared" si="65"/>
        <v>0</v>
      </c>
      <c r="BC87" s="25">
        <f t="shared" si="43"/>
        <v>0</v>
      </c>
      <c r="BD87" s="5">
        <f t="shared" si="44"/>
        <v>0</v>
      </c>
      <c r="BE87" s="5">
        <f t="shared" si="45"/>
        <v>0</v>
      </c>
      <c r="BF87" s="60">
        <f t="shared" si="46"/>
        <v>0</v>
      </c>
      <c r="BG87" s="24">
        <f t="shared" si="47"/>
        <v>0</v>
      </c>
      <c r="BH87" s="3">
        <f t="shared" si="48"/>
        <v>0</v>
      </c>
      <c r="BI87" s="3">
        <f t="shared" si="49"/>
        <v>0</v>
      </c>
      <c r="BJ87" s="3">
        <f t="shared" si="50"/>
        <v>0</v>
      </c>
      <c r="BK87" s="24">
        <f t="shared" si="66"/>
        <v>0</v>
      </c>
      <c r="BL87" s="3">
        <f t="shared" si="67"/>
        <v>0</v>
      </c>
      <c r="BM87" s="3">
        <f t="shared" si="68"/>
        <v>0</v>
      </c>
      <c r="BN87" s="23">
        <f t="shared" si="69"/>
        <v>0</v>
      </c>
      <c r="BO87" s="11">
        <f t="shared" si="51"/>
        <v>0</v>
      </c>
      <c r="BP87" s="6" t="str">
        <f t="shared" si="52"/>
        <v>00-Jan-00</v>
      </c>
    </row>
    <row r="88" spans="1:68" ht="35.1" customHeight="1" x14ac:dyDescent="0.25">
      <c r="A88" s="77" t="str">
        <f t="shared" si="70"/>
        <v>HIDE</v>
      </c>
      <c r="B88" s="78"/>
      <c r="C88" s="79"/>
      <c r="D88" s="79"/>
      <c r="E88" s="79"/>
      <c r="F88" s="79"/>
      <c r="G88" s="80"/>
      <c r="H88" s="79"/>
      <c r="I88" s="79"/>
      <c r="J88" s="79"/>
      <c r="K88" s="79"/>
      <c r="L88" s="79"/>
      <c r="M88" s="81"/>
      <c r="N88" s="79"/>
      <c r="O88" s="82"/>
      <c r="P88" s="79"/>
      <c r="Q88" s="79"/>
      <c r="R88" s="83"/>
      <c r="S88" s="84"/>
      <c r="T88" s="84"/>
      <c r="U88" s="84"/>
      <c r="V88" s="84"/>
      <c r="W88" s="84"/>
      <c r="X88" s="84"/>
      <c r="Y88" s="84"/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/>
      <c r="AM88" s="84"/>
      <c r="AN88" s="84"/>
      <c r="AO88" s="84"/>
      <c r="AP88" s="93"/>
      <c r="AQ88" s="5" t="str">
        <f t="shared" si="39"/>
        <v/>
      </c>
      <c r="AR88" s="32">
        <f t="shared" si="40"/>
        <v>1</v>
      </c>
      <c r="AS88" s="4">
        <f t="shared" si="41"/>
        <v>1</v>
      </c>
      <c r="AT88" s="4"/>
      <c r="AU88" s="29">
        <f t="shared" si="59"/>
        <v>0</v>
      </c>
      <c r="AV88" s="30">
        <f t="shared" si="60"/>
        <v>0</v>
      </c>
      <c r="AW88" s="30">
        <f t="shared" si="61"/>
        <v>0</v>
      </c>
      <c r="AX88" s="31">
        <f t="shared" si="42"/>
        <v>0</v>
      </c>
      <c r="AY88" s="26">
        <f t="shared" si="62"/>
        <v>0</v>
      </c>
      <c r="AZ88" s="27">
        <f t="shared" si="63"/>
        <v>0</v>
      </c>
      <c r="BA88" s="27">
        <f t="shared" si="64"/>
        <v>0</v>
      </c>
      <c r="BB88" s="28">
        <f t="shared" si="65"/>
        <v>0</v>
      </c>
      <c r="BC88" s="25">
        <f t="shared" si="43"/>
        <v>0</v>
      </c>
      <c r="BD88" s="5">
        <f t="shared" si="44"/>
        <v>0</v>
      </c>
      <c r="BE88" s="5">
        <f t="shared" si="45"/>
        <v>0</v>
      </c>
      <c r="BF88" s="60">
        <f t="shared" si="46"/>
        <v>0</v>
      </c>
      <c r="BG88" s="24">
        <f t="shared" si="47"/>
        <v>0</v>
      </c>
      <c r="BH88" s="3">
        <f t="shared" si="48"/>
        <v>0</v>
      </c>
      <c r="BI88" s="3">
        <f t="shared" si="49"/>
        <v>0</v>
      </c>
      <c r="BJ88" s="3">
        <f t="shared" si="50"/>
        <v>0</v>
      </c>
      <c r="BK88" s="24">
        <f t="shared" si="66"/>
        <v>0</v>
      </c>
      <c r="BL88" s="3">
        <f t="shared" si="67"/>
        <v>0</v>
      </c>
      <c r="BM88" s="3">
        <f t="shared" si="68"/>
        <v>0</v>
      </c>
      <c r="BN88" s="23">
        <f t="shared" si="69"/>
        <v>0</v>
      </c>
      <c r="BO88" s="11">
        <f t="shared" si="51"/>
        <v>0</v>
      </c>
      <c r="BP88" s="6" t="str">
        <f t="shared" si="52"/>
        <v>00-Jan-00</v>
      </c>
    </row>
    <row r="89" spans="1:68" ht="35.1" customHeight="1" x14ac:dyDescent="0.25">
      <c r="A89" s="77" t="str">
        <f t="shared" si="70"/>
        <v>HIDE</v>
      </c>
      <c r="B89" s="78"/>
      <c r="C89" s="79"/>
      <c r="D89" s="79"/>
      <c r="E89" s="79"/>
      <c r="F89" s="79"/>
      <c r="G89" s="80"/>
      <c r="H89" s="79"/>
      <c r="I89" s="79"/>
      <c r="J89" s="79"/>
      <c r="K89" s="79"/>
      <c r="L89" s="79"/>
      <c r="M89" s="81"/>
      <c r="N89" s="79"/>
      <c r="O89" s="82"/>
      <c r="P89" s="79"/>
      <c r="Q89" s="79"/>
      <c r="R89" s="83"/>
      <c r="S89" s="84"/>
      <c r="T89" s="84"/>
      <c r="U89" s="84"/>
      <c r="V89" s="84"/>
      <c r="W89" s="84"/>
      <c r="X89" s="84"/>
      <c r="Y89" s="84"/>
      <c r="Z89" s="84"/>
      <c r="AA89" s="84"/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/>
      <c r="AM89" s="84"/>
      <c r="AN89" s="84"/>
      <c r="AO89" s="84"/>
      <c r="AP89" s="93"/>
      <c r="AQ89" s="5" t="str">
        <f t="shared" si="39"/>
        <v/>
      </c>
      <c r="AR89" s="32">
        <f t="shared" si="40"/>
        <v>1</v>
      </c>
      <c r="AS89" s="4">
        <f t="shared" si="41"/>
        <v>1</v>
      </c>
      <c r="AT89" s="4"/>
      <c r="AU89" s="29">
        <f t="shared" si="59"/>
        <v>0</v>
      </c>
      <c r="AV89" s="30">
        <f t="shared" si="60"/>
        <v>0</v>
      </c>
      <c r="AW89" s="30">
        <f t="shared" si="61"/>
        <v>0</v>
      </c>
      <c r="AX89" s="31">
        <f t="shared" si="42"/>
        <v>0</v>
      </c>
      <c r="AY89" s="26">
        <f t="shared" si="62"/>
        <v>0</v>
      </c>
      <c r="AZ89" s="27">
        <f t="shared" si="63"/>
        <v>0</v>
      </c>
      <c r="BA89" s="27">
        <f t="shared" si="64"/>
        <v>0</v>
      </c>
      <c r="BB89" s="28">
        <f t="shared" si="65"/>
        <v>0</v>
      </c>
      <c r="BC89" s="25">
        <f t="shared" si="43"/>
        <v>0</v>
      </c>
      <c r="BD89" s="5">
        <f t="shared" si="44"/>
        <v>0</v>
      </c>
      <c r="BE89" s="5">
        <f t="shared" si="45"/>
        <v>0</v>
      </c>
      <c r="BF89" s="60">
        <f t="shared" si="46"/>
        <v>0</v>
      </c>
      <c r="BG89" s="24">
        <f t="shared" si="47"/>
        <v>0</v>
      </c>
      <c r="BH89" s="3">
        <f t="shared" si="48"/>
        <v>0</v>
      </c>
      <c r="BI89" s="3">
        <f t="shared" si="49"/>
        <v>0</v>
      </c>
      <c r="BJ89" s="3">
        <f t="shared" si="50"/>
        <v>0</v>
      </c>
      <c r="BK89" s="24">
        <f t="shared" si="66"/>
        <v>0</v>
      </c>
      <c r="BL89" s="3">
        <f t="shared" si="67"/>
        <v>0</v>
      </c>
      <c r="BM89" s="3">
        <f t="shared" si="68"/>
        <v>0</v>
      </c>
      <c r="BN89" s="23">
        <f t="shared" si="69"/>
        <v>0</v>
      </c>
      <c r="BO89" s="11">
        <f t="shared" si="51"/>
        <v>0</v>
      </c>
      <c r="BP89" s="6" t="str">
        <f t="shared" si="52"/>
        <v>00-Jan-00</v>
      </c>
    </row>
    <row r="90" spans="1:68" ht="35.1" customHeight="1" x14ac:dyDescent="0.25">
      <c r="A90" s="77" t="str">
        <f t="shared" si="70"/>
        <v>HIDE</v>
      </c>
      <c r="B90" s="78"/>
      <c r="C90" s="79"/>
      <c r="D90" s="79"/>
      <c r="E90" s="79"/>
      <c r="F90" s="79"/>
      <c r="G90" s="80"/>
      <c r="H90" s="79"/>
      <c r="I90" s="79"/>
      <c r="J90" s="79"/>
      <c r="K90" s="79"/>
      <c r="L90" s="79"/>
      <c r="M90" s="81"/>
      <c r="N90" s="79"/>
      <c r="O90" s="82"/>
      <c r="P90" s="79"/>
      <c r="Q90" s="79"/>
      <c r="R90" s="83"/>
      <c r="S90" s="84"/>
      <c r="T90" s="84"/>
      <c r="U90" s="84"/>
      <c r="V90" s="84"/>
      <c r="W90" s="84"/>
      <c r="X90" s="84"/>
      <c r="Y90" s="84"/>
      <c r="Z90" s="84"/>
      <c r="AA90" s="84"/>
      <c r="AB90" s="84"/>
      <c r="AC90" s="84"/>
      <c r="AD90" s="84"/>
      <c r="AE90" s="84"/>
      <c r="AF90" s="84"/>
      <c r="AG90" s="84"/>
      <c r="AH90" s="84"/>
      <c r="AI90" s="84"/>
      <c r="AJ90" s="84"/>
      <c r="AK90" s="84"/>
      <c r="AL90" s="84"/>
      <c r="AM90" s="84"/>
      <c r="AN90" s="84"/>
      <c r="AO90" s="84"/>
      <c r="AP90" s="93"/>
      <c r="AQ90" s="5" t="str">
        <f t="shared" si="39"/>
        <v/>
      </c>
      <c r="AR90" s="32">
        <f t="shared" si="40"/>
        <v>1</v>
      </c>
      <c r="AS90" s="4">
        <f t="shared" si="41"/>
        <v>1</v>
      </c>
      <c r="AT90" s="4"/>
      <c r="AU90" s="29">
        <f t="shared" si="59"/>
        <v>0</v>
      </c>
      <c r="AV90" s="30">
        <f t="shared" si="60"/>
        <v>0</v>
      </c>
      <c r="AW90" s="30">
        <f t="shared" si="61"/>
        <v>0</v>
      </c>
      <c r="AX90" s="31">
        <f t="shared" si="42"/>
        <v>0</v>
      </c>
      <c r="AY90" s="26">
        <f t="shared" si="62"/>
        <v>0</v>
      </c>
      <c r="AZ90" s="27">
        <f t="shared" si="63"/>
        <v>0</v>
      </c>
      <c r="BA90" s="27">
        <f t="shared" si="64"/>
        <v>0</v>
      </c>
      <c r="BB90" s="28">
        <f t="shared" si="65"/>
        <v>0</v>
      </c>
      <c r="BC90" s="25">
        <f t="shared" si="43"/>
        <v>0</v>
      </c>
      <c r="BD90" s="5">
        <f t="shared" si="44"/>
        <v>0</v>
      </c>
      <c r="BE90" s="5">
        <f t="shared" si="45"/>
        <v>0</v>
      </c>
      <c r="BF90" s="60">
        <f t="shared" si="46"/>
        <v>0</v>
      </c>
      <c r="BG90" s="24">
        <f t="shared" si="47"/>
        <v>0</v>
      </c>
      <c r="BH90" s="3">
        <f t="shared" si="48"/>
        <v>0</v>
      </c>
      <c r="BI90" s="3">
        <f t="shared" si="49"/>
        <v>0</v>
      </c>
      <c r="BJ90" s="3">
        <f t="shared" si="50"/>
        <v>0</v>
      </c>
      <c r="BK90" s="24">
        <f t="shared" si="66"/>
        <v>0</v>
      </c>
      <c r="BL90" s="3">
        <f t="shared" si="67"/>
        <v>0</v>
      </c>
      <c r="BM90" s="3">
        <f t="shared" si="68"/>
        <v>0</v>
      </c>
      <c r="BN90" s="23">
        <f t="shared" si="69"/>
        <v>0</v>
      </c>
      <c r="BO90" s="11">
        <f t="shared" si="51"/>
        <v>0</v>
      </c>
      <c r="BP90" s="6" t="str">
        <f t="shared" si="52"/>
        <v>00-Jan-00</v>
      </c>
    </row>
    <row r="91" spans="1:68" ht="35.1" customHeight="1" x14ac:dyDescent="0.25">
      <c r="A91" s="77" t="str">
        <f t="shared" si="70"/>
        <v>HIDE</v>
      </c>
      <c r="B91" s="78"/>
      <c r="C91" s="79"/>
      <c r="D91" s="79"/>
      <c r="E91" s="79"/>
      <c r="F91" s="79"/>
      <c r="G91" s="80"/>
      <c r="H91" s="79"/>
      <c r="I91" s="79"/>
      <c r="J91" s="79"/>
      <c r="K91" s="79"/>
      <c r="L91" s="79"/>
      <c r="M91" s="81"/>
      <c r="N91" s="79"/>
      <c r="O91" s="82"/>
      <c r="P91" s="79"/>
      <c r="Q91" s="79"/>
      <c r="R91" s="83"/>
      <c r="S91" s="84"/>
      <c r="T91" s="84"/>
      <c r="U91" s="84"/>
      <c r="V91" s="84"/>
      <c r="W91" s="84"/>
      <c r="X91" s="84"/>
      <c r="Y91" s="84"/>
      <c r="Z91" s="84"/>
      <c r="AA91" s="84"/>
      <c r="AB91" s="84"/>
      <c r="AC91" s="84"/>
      <c r="AD91" s="84"/>
      <c r="AE91" s="84"/>
      <c r="AF91" s="84"/>
      <c r="AG91" s="84"/>
      <c r="AH91" s="84"/>
      <c r="AI91" s="84"/>
      <c r="AJ91" s="84"/>
      <c r="AK91" s="84"/>
      <c r="AL91" s="84"/>
      <c r="AM91" s="84"/>
      <c r="AN91" s="84"/>
      <c r="AO91" s="84"/>
      <c r="AP91" s="93"/>
      <c r="AQ91" s="5" t="str">
        <f t="shared" si="39"/>
        <v/>
      </c>
      <c r="AR91" s="32">
        <f t="shared" si="40"/>
        <v>1</v>
      </c>
      <c r="AS91" s="4">
        <f t="shared" si="41"/>
        <v>1</v>
      </c>
      <c r="AT91" s="4"/>
      <c r="AU91" s="29">
        <f t="shared" si="59"/>
        <v>0</v>
      </c>
      <c r="AV91" s="30">
        <f t="shared" si="60"/>
        <v>0</v>
      </c>
      <c r="AW91" s="30">
        <f t="shared" si="61"/>
        <v>0</v>
      </c>
      <c r="AX91" s="31">
        <f t="shared" si="42"/>
        <v>0</v>
      </c>
      <c r="AY91" s="26">
        <f t="shared" si="62"/>
        <v>0</v>
      </c>
      <c r="AZ91" s="27">
        <f t="shared" si="63"/>
        <v>0</v>
      </c>
      <c r="BA91" s="27">
        <f t="shared" si="64"/>
        <v>0</v>
      </c>
      <c r="BB91" s="28">
        <f t="shared" si="65"/>
        <v>0</v>
      </c>
      <c r="BC91" s="25">
        <f t="shared" si="43"/>
        <v>0</v>
      </c>
      <c r="BD91" s="5">
        <f t="shared" si="44"/>
        <v>0</v>
      </c>
      <c r="BE91" s="5">
        <f t="shared" si="45"/>
        <v>0</v>
      </c>
      <c r="BF91" s="60">
        <f t="shared" si="46"/>
        <v>0</v>
      </c>
      <c r="BG91" s="24">
        <f t="shared" si="47"/>
        <v>0</v>
      </c>
      <c r="BH91" s="3">
        <f t="shared" si="48"/>
        <v>0</v>
      </c>
      <c r="BI91" s="3">
        <f t="shared" si="49"/>
        <v>0</v>
      </c>
      <c r="BJ91" s="3">
        <f t="shared" si="50"/>
        <v>0</v>
      </c>
      <c r="BK91" s="24">
        <f t="shared" si="66"/>
        <v>0</v>
      </c>
      <c r="BL91" s="3">
        <f t="shared" si="67"/>
        <v>0</v>
      </c>
      <c r="BM91" s="3">
        <f t="shared" si="68"/>
        <v>0</v>
      </c>
      <c r="BN91" s="23">
        <f t="shared" si="69"/>
        <v>0</v>
      </c>
      <c r="BO91" s="11">
        <f t="shared" si="51"/>
        <v>0</v>
      </c>
      <c r="BP91" s="6" t="str">
        <f t="shared" si="52"/>
        <v>00-Jan-00</v>
      </c>
    </row>
    <row r="92" spans="1:68" ht="35.1" customHeight="1" x14ac:dyDescent="0.25">
      <c r="A92" s="77" t="str">
        <f t="shared" si="70"/>
        <v>HIDE</v>
      </c>
      <c r="B92" s="78"/>
      <c r="C92" s="79"/>
      <c r="D92" s="79"/>
      <c r="E92" s="79"/>
      <c r="F92" s="79"/>
      <c r="G92" s="80"/>
      <c r="H92" s="79"/>
      <c r="I92" s="79"/>
      <c r="J92" s="79"/>
      <c r="K92" s="79"/>
      <c r="L92" s="79"/>
      <c r="M92" s="81"/>
      <c r="N92" s="79"/>
      <c r="O92" s="82"/>
      <c r="P92" s="79"/>
      <c r="Q92" s="79"/>
      <c r="R92" s="83"/>
      <c r="S92" s="84"/>
      <c r="T92" s="84"/>
      <c r="U92" s="84"/>
      <c r="V92" s="84"/>
      <c r="W92" s="84"/>
      <c r="X92" s="84"/>
      <c r="Y92" s="84"/>
      <c r="Z92" s="84"/>
      <c r="AA92" s="84"/>
      <c r="AB92" s="84"/>
      <c r="AC92" s="84"/>
      <c r="AD92" s="84"/>
      <c r="AE92" s="84"/>
      <c r="AF92" s="84"/>
      <c r="AG92" s="84"/>
      <c r="AH92" s="84"/>
      <c r="AI92" s="84"/>
      <c r="AJ92" s="84"/>
      <c r="AK92" s="84"/>
      <c r="AL92" s="84"/>
      <c r="AM92" s="84"/>
      <c r="AN92" s="84"/>
      <c r="AO92" s="84"/>
      <c r="AP92" s="93"/>
      <c r="AQ92" s="5" t="str">
        <f t="shared" si="39"/>
        <v/>
      </c>
      <c r="AR92" s="32">
        <f t="shared" si="40"/>
        <v>1</v>
      </c>
      <c r="AS92" s="4">
        <f t="shared" si="41"/>
        <v>1</v>
      </c>
      <c r="AT92" s="4"/>
      <c r="AU92" s="29">
        <f t="shared" si="59"/>
        <v>0</v>
      </c>
      <c r="AV92" s="30">
        <f t="shared" si="60"/>
        <v>0</v>
      </c>
      <c r="AW92" s="30">
        <f t="shared" si="61"/>
        <v>0</v>
      </c>
      <c r="AX92" s="31">
        <f t="shared" si="42"/>
        <v>0</v>
      </c>
      <c r="AY92" s="26">
        <f t="shared" si="62"/>
        <v>0</v>
      </c>
      <c r="AZ92" s="27">
        <f t="shared" si="63"/>
        <v>0</v>
      </c>
      <c r="BA92" s="27">
        <f t="shared" si="64"/>
        <v>0</v>
      </c>
      <c r="BB92" s="28">
        <f t="shared" si="65"/>
        <v>0</v>
      </c>
      <c r="BC92" s="25">
        <f t="shared" si="43"/>
        <v>0</v>
      </c>
      <c r="BD92" s="5">
        <f t="shared" si="44"/>
        <v>0</v>
      </c>
      <c r="BE92" s="5">
        <f t="shared" si="45"/>
        <v>0</v>
      </c>
      <c r="BF92" s="60">
        <f t="shared" si="46"/>
        <v>0</v>
      </c>
      <c r="BG92" s="24">
        <f t="shared" si="47"/>
        <v>0</v>
      </c>
      <c r="BH92" s="3">
        <f t="shared" si="48"/>
        <v>0</v>
      </c>
      <c r="BI92" s="3">
        <f t="shared" si="49"/>
        <v>0</v>
      </c>
      <c r="BJ92" s="3">
        <f t="shared" si="50"/>
        <v>0</v>
      </c>
      <c r="BK92" s="24">
        <f t="shared" si="66"/>
        <v>0</v>
      </c>
      <c r="BL92" s="3">
        <f t="shared" si="67"/>
        <v>0</v>
      </c>
      <c r="BM92" s="3">
        <f t="shared" si="68"/>
        <v>0</v>
      </c>
      <c r="BN92" s="23">
        <f t="shared" si="69"/>
        <v>0</v>
      </c>
      <c r="BO92" s="11">
        <f t="shared" si="51"/>
        <v>0</v>
      </c>
      <c r="BP92" s="6" t="str">
        <f t="shared" si="52"/>
        <v>00-Jan-00</v>
      </c>
    </row>
    <row r="93" spans="1:68" ht="35.1" customHeight="1" x14ac:dyDescent="0.25">
      <c r="A93" s="77" t="str">
        <f t="shared" si="70"/>
        <v>HIDE</v>
      </c>
      <c r="B93" s="78"/>
      <c r="C93" s="79"/>
      <c r="D93" s="79"/>
      <c r="E93" s="79"/>
      <c r="F93" s="79"/>
      <c r="G93" s="80"/>
      <c r="H93" s="79"/>
      <c r="I93" s="79"/>
      <c r="J93" s="79"/>
      <c r="K93" s="79"/>
      <c r="L93" s="79"/>
      <c r="M93" s="81"/>
      <c r="N93" s="79"/>
      <c r="O93" s="82"/>
      <c r="P93" s="79"/>
      <c r="Q93" s="79"/>
      <c r="R93" s="83"/>
      <c r="S93" s="84"/>
      <c r="T93" s="84"/>
      <c r="U93" s="84"/>
      <c r="V93" s="84"/>
      <c r="W93" s="84"/>
      <c r="X93" s="84"/>
      <c r="Y93" s="84"/>
      <c r="Z93" s="84"/>
      <c r="AA93" s="84"/>
      <c r="AB93" s="84"/>
      <c r="AC93" s="84"/>
      <c r="AD93" s="84"/>
      <c r="AE93" s="84"/>
      <c r="AF93" s="84"/>
      <c r="AG93" s="84"/>
      <c r="AH93" s="84"/>
      <c r="AI93" s="84"/>
      <c r="AJ93" s="84"/>
      <c r="AK93" s="84"/>
      <c r="AL93" s="84"/>
      <c r="AM93" s="84"/>
      <c r="AN93" s="84"/>
      <c r="AO93" s="84"/>
      <c r="AP93" s="93"/>
      <c r="AQ93" s="5" t="str">
        <f t="shared" si="39"/>
        <v/>
      </c>
      <c r="AR93" s="32">
        <f t="shared" si="40"/>
        <v>1</v>
      </c>
      <c r="AS93" s="4">
        <f t="shared" si="41"/>
        <v>1</v>
      </c>
      <c r="AT93" s="4"/>
      <c r="AU93" s="29">
        <f t="shared" si="59"/>
        <v>0</v>
      </c>
      <c r="AV93" s="30">
        <f t="shared" si="60"/>
        <v>0</v>
      </c>
      <c r="AW93" s="30">
        <f t="shared" si="61"/>
        <v>0</v>
      </c>
      <c r="AX93" s="31">
        <f t="shared" si="42"/>
        <v>0</v>
      </c>
      <c r="AY93" s="26">
        <f t="shared" si="62"/>
        <v>0</v>
      </c>
      <c r="AZ93" s="27">
        <f t="shared" si="63"/>
        <v>0</v>
      </c>
      <c r="BA93" s="27">
        <f t="shared" si="64"/>
        <v>0</v>
      </c>
      <c r="BB93" s="28">
        <f t="shared" si="65"/>
        <v>0</v>
      </c>
      <c r="BC93" s="25">
        <f t="shared" si="43"/>
        <v>0</v>
      </c>
      <c r="BD93" s="5">
        <f t="shared" si="44"/>
        <v>0</v>
      </c>
      <c r="BE93" s="5">
        <f t="shared" si="45"/>
        <v>0</v>
      </c>
      <c r="BF93" s="60">
        <f t="shared" si="46"/>
        <v>0</v>
      </c>
      <c r="BG93" s="24">
        <f t="shared" si="47"/>
        <v>0</v>
      </c>
      <c r="BH93" s="3">
        <f t="shared" si="48"/>
        <v>0</v>
      </c>
      <c r="BI93" s="3">
        <f t="shared" si="49"/>
        <v>0</v>
      </c>
      <c r="BJ93" s="3">
        <f t="shared" si="50"/>
        <v>0</v>
      </c>
      <c r="BK93" s="24">
        <f t="shared" si="66"/>
        <v>0</v>
      </c>
      <c r="BL93" s="3">
        <f t="shared" si="67"/>
        <v>0</v>
      </c>
      <c r="BM93" s="3">
        <f t="shared" si="68"/>
        <v>0</v>
      </c>
      <c r="BN93" s="23">
        <f t="shared" si="69"/>
        <v>0</v>
      </c>
      <c r="BO93" s="11">
        <f t="shared" si="51"/>
        <v>0</v>
      </c>
      <c r="BP93" s="6" t="str">
        <f t="shared" si="52"/>
        <v>00-Jan-00</v>
      </c>
    </row>
    <row r="94" spans="1:68" ht="35.1" customHeight="1" x14ac:dyDescent="0.25">
      <c r="A94" s="77" t="str">
        <f t="shared" si="70"/>
        <v>HIDE</v>
      </c>
      <c r="B94" s="78"/>
      <c r="C94" s="79"/>
      <c r="D94" s="79"/>
      <c r="E94" s="79"/>
      <c r="F94" s="79"/>
      <c r="G94" s="80"/>
      <c r="H94" s="79"/>
      <c r="I94" s="79"/>
      <c r="J94" s="79"/>
      <c r="K94" s="79"/>
      <c r="L94" s="79"/>
      <c r="M94" s="81"/>
      <c r="N94" s="79"/>
      <c r="O94" s="82"/>
      <c r="P94" s="79"/>
      <c r="Q94" s="79"/>
      <c r="R94" s="83"/>
      <c r="S94" s="84"/>
      <c r="T94" s="84"/>
      <c r="U94" s="84"/>
      <c r="V94" s="84"/>
      <c r="W94" s="84"/>
      <c r="X94" s="84"/>
      <c r="Y94" s="84"/>
      <c r="Z94" s="84"/>
      <c r="AA94" s="84"/>
      <c r="AB94" s="84"/>
      <c r="AC94" s="84"/>
      <c r="AD94" s="84"/>
      <c r="AE94" s="84"/>
      <c r="AF94" s="84"/>
      <c r="AG94" s="84"/>
      <c r="AH94" s="84"/>
      <c r="AI94" s="84"/>
      <c r="AJ94" s="84"/>
      <c r="AK94" s="84"/>
      <c r="AL94" s="84"/>
      <c r="AM94" s="84"/>
      <c r="AN94" s="84"/>
      <c r="AO94" s="84"/>
      <c r="AP94" s="93"/>
      <c r="AQ94" s="5" t="str">
        <f t="shared" si="39"/>
        <v/>
      </c>
      <c r="AR94" s="32">
        <f t="shared" si="40"/>
        <v>1</v>
      </c>
      <c r="AS94" s="4">
        <f t="shared" si="41"/>
        <v>1</v>
      </c>
      <c r="AT94" s="4"/>
      <c r="AU94" s="29">
        <f t="shared" si="59"/>
        <v>0</v>
      </c>
      <c r="AV94" s="30">
        <f t="shared" si="60"/>
        <v>0</v>
      </c>
      <c r="AW94" s="30">
        <f t="shared" si="61"/>
        <v>0</v>
      </c>
      <c r="AX94" s="31">
        <f t="shared" si="42"/>
        <v>0</v>
      </c>
      <c r="AY94" s="26">
        <f t="shared" si="62"/>
        <v>0</v>
      </c>
      <c r="AZ94" s="27">
        <f t="shared" si="63"/>
        <v>0</v>
      </c>
      <c r="BA94" s="27">
        <f t="shared" si="64"/>
        <v>0</v>
      </c>
      <c r="BB94" s="28">
        <f t="shared" si="65"/>
        <v>0</v>
      </c>
      <c r="BC94" s="25">
        <f t="shared" si="43"/>
        <v>0</v>
      </c>
      <c r="BD94" s="5">
        <f t="shared" si="44"/>
        <v>0</v>
      </c>
      <c r="BE94" s="5">
        <f t="shared" si="45"/>
        <v>0</v>
      </c>
      <c r="BF94" s="60">
        <f t="shared" si="46"/>
        <v>0</v>
      </c>
      <c r="BG94" s="24">
        <f t="shared" si="47"/>
        <v>0</v>
      </c>
      <c r="BH94" s="3">
        <f t="shared" si="48"/>
        <v>0</v>
      </c>
      <c r="BI94" s="3">
        <f t="shared" si="49"/>
        <v>0</v>
      </c>
      <c r="BJ94" s="3">
        <f t="shared" si="50"/>
        <v>0</v>
      </c>
      <c r="BK94" s="24">
        <f t="shared" si="66"/>
        <v>0</v>
      </c>
      <c r="BL94" s="3">
        <f t="shared" si="67"/>
        <v>0</v>
      </c>
      <c r="BM94" s="3">
        <f t="shared" si="68"/>
        <v>0</v>
      </c>
      <c r="BN94" s="23">
        <f t="shared" si="69"/>
        <v>0</v>
      </c>
      <c r="BO94" s="11">
        <f t="shared" si="51"/>
        <v>0</v>
      </c>
      <c r="BP94" s="6" t="str">
        <f t="shared" si="52"/>
        <v>00-Jan-00</v>
      </c>
    </row>
    <row r="95" spans="1:68" ht="35.1" customHeight="1" x14ac:dyDescent="0.25">
      <c r="A95" s="77" t="str">
        <f t="shared" si="70"/>
        <v>HIDE</v>
      </c>
      <c r="B95" s="78"/>
      <c r="C95" s="79"/>
      <c r="D95" s="79"/>
      <c r="E95" s="79"/>
      <c r="F95" s="79"/>
      <c r="G95" s="80"/>
      <c r="H95" s="79"/>
      <c r="I95" s="79"/>
      <c r="J95" s="79"/>
      <c r="K95" s="79"/>
      <c r="L95" s="79"/>
      <c r="M95" s="81"/>
      <c r="N95" s="79"/>
      <c r="O95" s="82"/>
      <c r="P95" s="79"/>
      <c r="Q95" s="79"/>
      <c r="R95" s="83"/>
      <c r="S95" s="84"/>
      <c r="T95" s="84"/>
      <c r="U95" s="84"/>
      <c r="V95" s="84"/>
      <c r="W95" s="84"/>
      <c r="X95" s="84"/>
      <c r="Y95" s="84"/>
      <c r="Z95" s="84"/>
      <c r="AA95" s="84"/>
      <c r="AB95" s="84"/>
      <c r="AC95" s="84"/>
      <c r="AD95" s="84"/>
      <c r="AE95" s="84"/>
      <c r="AF95" s="84"/>
      <c r="AG95" s="84"/>
      <c r="AH95" s="84"/>
      <c r="AI95" s="84"/>
      <c r="AJ95" s="84"/>
      <c r="AK95" s="84"/>
      <c r="AL95" s="84"/>
      <c r="AM95" s="84"/>
      <c r="AN95" s="84"/>
      <c r="AO95" s="84"/>
      <c r="AP95" s="93"/>
      <c r="AQ95" s="5" t="str">
        <f t="shared" si="39"/>
        <v/>
      </c>
      <c r="AR95" s="32">
        <f t="shared" si="40"/>
        <v>1</v>
      </c>
      <c r="AS95" s="4">
        <f t="shared" si="41"/>
        <v>1</v>
      </c>
      <c r="AT95" s="4"/>
      <c r="AU95" s="29">
        <f t="shared" si="59"/>
        <v>0</v>
      </c>
      <c r="AV95" s="30">
        <f t="shared" si="60"/>
        <v>0</v>
      </c>
      <c r="AW95" s="30">
        <f t="shared" si="61"/>
        <v>0</v>
      </c>
      <c r="AX95" s="31">
        <f t="shared" si="42"/>
        <v>0</v>
      </c>
      <c r="AY95" s="26">
        <f t="shared" si="62"/>
        <v>0</v>
      </c>
      <c r="AZ95" s="27">
        <f t="shared" si="63"/>
        <v>0</v>
      </c>
      <c r="BA95" s="27">
        <f t="shared" si="64"/>
        <v>0</v>
      </c>
      <c r="BB95" s="28">
        <f t="shared" si="65"/>
        <v>0</v>
      </c>
      <c r="BC95" s="25">
        <f t="shared" si="43"/>
        <v>0</v>
      </c>
      <c r="BD95" s="5">
        <f t="shared" si="44"/>
        <v>0</v>
      </c>
      <c r="BE95" s="5">
        <f t="shared" si="45"/>
        <v>0</v>
      </c>
      <c r="BF95" s="60">
        <f t="shared" si="46"/>
        <v>0</v>
      </c>
      <c r="BG95" s="24">
        <f t="shared" si="47"/>
        <v>0</v>
      </c>
      <c r="BH95" s="3">
        <f t="shared" si="48"/>
        <v>0</v>
      </c>
      <c r="BI95" s="3">
        <f t="shared" si="49"/>
        <v>0</v>
      </c>
      <c r="BJ95" s="3">
        <f t="shared" si="50"/>
        <v>0</v>
      </c>
      <c r="BK95" s="24">
        <f t="shared" si="66"/>
        <v>0</v>
      </c>
      <c r="BL95" s="3">
        <f t="shared" si="67"/>
        <v>0</v>
      </c>
      <c r="BM95" s="3">
        <f t="shared" si="68"/>
        <v>0</v>
      </c>
      <c r="BN95" s="23">
        <f t="shared" si="69"/>
        <v>0</v>
      </c>
      <c r="BO95" s="11">
        <f t="shared" si="51"/>
        <v>0</v>
      </c>
      <c r="BP95" s="6" t="str">
        <f t="shared" si="52"/>
        <v>00-Jan-00</v>
      </c>
    </row>
    <row r="96" spans="1:68" ht="35.1" customHeight="1" x14ac:dyDescent="0.25">
      <c r="A96" s="77" t="str">
        <f t="shared" si="70"/>
        <v>HIDE</v>
      </c>
      <c r="B96" s="78"/>
      <c r="C96" s="79"/>
      <c r="D96" s="79"/>
      <c r="E96" s="79"/>
      <c r="F96" s="79"/>
      <c r="G96" s="80"/>
      <c r="H96" s="79"/>
      <c r="I96" s="79"/>
      <c r="J96" s="79"/>
      <c r="K96" s="79"/>
      <c r="L96" s="79"/>
      <c r="M96" s="81"/>
      <c r="N96" s="79"/>
      <c r="O96" s="82"/>
      <c r="P96" s="79"/>
      <c r="Q96" s="79"/>
      <c r="R96" s="83"/>
      <c r="S96" s="84"/>
      <c r="T96" s="84"/>
      <c r="U96" s="84"/>
      <c r="V96" s="84"/>
      <c r="W96" s="84"/>
      <c r="X96" s="84"/>
      <c r="Y96" s="84"/>
      <c r="Z96" s="84"/>
      <c r="AA96" s="84"/>
      <c r="AB96" s="84"/>
      <c r="AC96" s="84"/>
      <c r="AD96" s="84"/>
      <c r="AE96" s="84"/>
      <c r="AF96" s="84"/>
      <c r="AG96" s="84"/>
      <c r="AH96" s="84"/>
      <c r="AI96" s="84"/>
      <c r="AJ96" s="84"/>
      <c r="AK96" s="84"/>
      <c r="AL96" s="84"/>
      <c r="AM96" s="84"/>
      <c r="AN96" s="84"/>
      <c r="AO96" s="84"/>
      <c r="AP96" s="93"/>
      <c r="AQ96" s="5" t="str">
        <f t="shared" si="39"/>
        <v/>
      </c>
      <c r="AR96" s="32">
        <f t="shared" si="40"/>
        <v>1</v>
      </c>
      <c r="AS96" s="4">
        <f t="shared" si="41"/>
        <v>1</v>
      </c>
      <c r="AT96" s="4"/>
      <c r="AU96" s="29">
        <f t="shared" si="59"/>
        <v>0</v>
      </c>
      <c r="AV96" s="30">
        <f t="shared" si="60"/>
        <v>0</v>
      </c>
      <c r="AW96" s="30">
        <f t="shared" si="61"/>
        <v>0</v>
      </c>
      <c r="AX96" s="31">
        <f t="shared" si="42"/>
        <v>0</v>
      </c>
      <c r="AY96" s="26">
        <f t="shared" si="62"/>
        <v>0</v>
      </c>
      <c r="AZ96" s="27">
        <f t="shared" si="63"/>
        <v>0</v>
      </c>
      <c r="BA96" s="27">
        <f t="shared" si="64"/>
        <v>0</v>
      </c>
      <c r="BB96" s="28">
        <f t="shared" si="65"/>
        <v>0</v>
      </c>
      <c r="BC96" s="25">
        <f t="shared" si="43"/>
        <v>0</v>
      </c>
      <c r="BD96" s="5">
        <f t="shared" si="44"/>
        <v>0</v>
      </c>
      <c r="BE96" s="5">
        <f t="shared" si="45"/>
        <v>0</v>
      </c>
      <c r="BF96" s="60">
        <f t="shared" si="46"/>
        <v>0</v>
      </c>
      <c r="BG96" s="24">
        <f t="shared" si="47"/>
        <v>0</v>
      </c>
      <c r="BH96" s="3">
        <f t="shared" si="48"/>
        <v>0</v>
      </c>
      <c r="BI96" s="3">
        <f t="shared" si="49"/>
        <v>0</v>
      </c>
      <c r="BJ96" s="3">
        <f t="shared" si="50"/>
        <v>0</v>
      </c>
      <c r="BK96" s="24">
        <f t="shared" si="66"/>
        <v>0</v>
      </c>
      <c r="BL96" s="3">
        <f t="shared" si="67"/>
        <v>0</v>
      </c>
      <c r="BM96" s="3">
        <f t="shared" si="68"/>
        <v>0</v>
      </c>
      <c r="BN96" s="23">
        <f t="shared" si="69"/>
        <v>0</v>
      </c>
      <c r="BO96" s="11">
        <f t="shared" si="51"/>
        <v>0</v>
      </c>
      <c r="BP96" s="6" t="str">
        <f t="shared" si="52"/>
        <v>00-Jan-00</v>
      </c>
    </row>
    <row r="97" spans="1:68" ht="35.1" customHeight="1" x14ac:dyDescent="0.25">
      <c r="A97" s="77" t="str">
        <f t="shared" si="70"/>
        <v>HIDE</v>
      </c>
      <c r="B97" s="78"/>
      <c r="C97" s="79"/>
      <c r="D97" s="79"/>
      <c r="E97" s="79"/>
      <c r="F97" s="79"/>
      <c r="G97" s="80"/>
      <c r="H97" s="79"/>
      <c r="I97" s="79"/>
      <c r="J97" s="79"/>
      <c r="K97" s="79"/>
      <c r="L97" s="79"/>
      <c r="M97" s="81"/>
      <c r="N97" s="79"/>
      <c r="O97" s="82"/>
      <c r="P97" s="79"/>
      <c r="Q97" s="79"/>
      <c r="R97" s="83"/>
      <c r="S97" s="84"/>
      <c r="T97" s="84"/>
      <c r="U97" s="84"/>
      <c r="V97" s="84"/>
      <c r="W97" s="84"/>
      <c r="X97" s="84"/>
      <c r="Y97" s="84"/>
      <c r="Z97" s="84"/>
      <c r="AA97" s="84"/>
      <c r="AB97" s="84"/>
      <c r="AC97" s="84"/>
      <c r="AD97" s="84"/>
      <c r="AE97" s="84"/>
      <c r="AF97" s="84"/>
      <c r="AG97" s="84"/>
      <c r="AH97" s="84"/>
      <c r="AI97" s="84"/>
      <c r="AJ97" s="84"/>
      <c r="AK97" s="84"/>
      <c r="AL97" s="84"/>
      <c r="AM97" s="84"/>
      <c r="AN97" s="84"/>
      <c r="AO97" s="84"/>
      <c r="AP97" s="93"/>
      <c r="AQ97" s="5" t="str">
        <f t="shared" si="39"/>
        <v/>
      </c>
      <c r="AR97" s="32">
        <f t="shared" si="40"/>
        <v>1</v>
      </c>
      <c r="AS97" s="4">
        <f t="shared" si="41"/>
        <v>1</v>
      </c>
      <c r="AT97" s="4"/>
      <c r="AU97" s="29">
        <f t="shared" si="59"/>
        <v>0</v>
      </c>
      <c r="AV97" s="30">
        <f t="shared" si="60"/>
        <v>0</v>
      </c>
      <c r="AW97" s="30">
        <f t="shared" si="61"/>
        <v>0</v>
      </c>
      <c r="AX97" s="31">
        <f t="shared" si="42"/>
        <v>0</v>
      </c>
      <c r="AY97" s="26">
        <f t="shared" si="62"/>
        <v>0</v>
      </c>
      <c r="AZ97" s="27">
        <f t="shared" si="63"/>
        <v>0</v>
      </c>
      <c r="BA97" s="27">
        <f t="shared" si="64"/>
        <v>0</v>
      </c>
      <c r="BB97" s="28">
        <f t="shared" si="65"/>
        <v>0</v>
      </c>
      <c r="BC97" s="25">
        <f t="shared" si="43"/>
        <v>0</v>
      </c>
      <c r="BD97" s="5">
        <f t="shared" si="44"/>
        <v>0</v>
      </c>
      <c r="BE97" s="5">
        <f t="shared" si="45"/>
        <v>0</v>
      </c>
      <c r="BF97" s="60">
        <f t="shared" si="46"/>
        <v>0</v>
      </c>
      <c r="BG97" s="24">
        <f t="shared" si="47"/>
        <v>0</v>
      </c>
      <c r="BH97" s="3">
        <f t="shared" si="48"/>
        <v>0</v>
      </c>
      <c r="BI97" s="3">
        <f t="shared" si="49"/>
        <v>0</v>
      </c>
      <c r="BJ97" s="3">
        <f t="shared" si="50"/>
        <v>0</v>
      </c>
      <c r="BK97" s="24">
        <f t="shared" si="66"/>
        <v>0</v>
      </c>
      <c r="BL97" s="3">
        <f t="shared" si="67"/>
        <v>0</v>
      </c>
      <c r="BM97" s="3">
        <f t="shared" si="68"/>
        <v>0</v>
      </c>
      <c r="BN97" s="23">
        <f t="shared" si="69"/>
        <v>0</v>
      </c>
      <c r="BO97" s="11">
        <f t="shared" si="51"/>
        <v>0</v>
      </c>
      <c r="BP97" s="6" t="str">
        <f t="shared" si="52"/>
        <v>00-Jan-00</v>
      </c>
    </row>
    <row r="98" spans="1:68" ht="35.1" customHeight="1" x14ac:dyDescent="0.25">
      <c r="A98" s="77" t="str">
        <f t="shared" si="70"/>
        <v>HIDE</v>
      </c>
      <c r="B98" s="78"/>
      <c r="C98" s="79"/>
      <c r="D98" s="79"/>
      <c r="E98" s="79"/>
      <c r="F98" s="79"/>
      <c r="G98" s="80"/>
      <c r="H98" s="79"/>
      <c r="I98" s="79"/>
      <c r="J98" s="79"/>
      <c r="K98" s="79"/>
      <c r="L98" s="79"/>
      <c r="M98" s="81"/>
      <c r="N98" s="79"/>
      <c r="O98" s="82"/>
      <c r="P98" s="79"/>
      <c r="Q98" s="79"/>
      <c r="R98" s="83"/>
      <c r="S98" s="84"/>
      <c r="T98" s="84"/>
      <c r="U98" s="84"/>
      <c r="V98" s="84"/>
      <c r="W98" s="84"/>
      <c r="X98" s="84"/>
      <c r="Y98" s="84"/>
      <c r="Z98" s="84"/>
      <c r="AA98" s="84"/>
      <c r="AB98" s="84"/>
      <c r="AC98" s="84"/>
      <c r="AD98" s="84"/>
      <c r="AE98" s="84"/>
      <c r="AF98" s="84"/>
      <c r="AG98" s="84"/>
      <c r="AH98" s="84"/>
      <c r="AI98" s="84"/>
      <c r="AJ98" s="84"/>
      <c r="AK98" s="84"/>
      <c r="AL98" s="84"/>
      <c r="AM98" s="84"/>
      <c r="AN98" s="84"/>
      <c r="AO98" s="84"/>
      <c r="AP98" s="93"/>
      <c r="AQ98" s="5" t="str">
        <f t="shared" si="39"/>
        <v/>
      </c>
      <c r="AR98" s="32">
        <f t="shared" si="40"/>
        <v>1</v>
      </c>
      <c r="AS98" s="4">
        <f t="shared" si="41"/>
        <v>1</v>
      </c>
      <c r="AT98" s="4"/>
      <c r="AU98" s="29">
        <f t="shared" si="59"/>
        <v>0</v>
      </c>
      <c r="AV98" s="30">
        <f t="shared" si="60"/>
        <v>0</v>
      </c>
      <c r="AW98" s="30">
        <f t="shared" si="61"/>
        <v>0</v>
      </c>
      <c r="AX98" s="31">
        <f t="shared" si="42"/>
        <v>0</v>
      </c>
      <c r="AY98" s="26">
        <f t="shared" si="62"/>
        <v>0</v>
      </c>
      <c r="AZ98" s="27">
        <f t="shared" si="63"/>
        <v>0</v>
      </c>
      <c r="BA98" s="27">
        <f t="shared" si="64"/>
        <v>0</v>
      </c>
      <c r="BB98" s="28">
        <f t="shared" si="65"/>
        <v>0</v>
      </c>
      <c r="BC98" s="25">
        <f t="shared" si="43"/>
        <v>0</v>
      </c>
      <c r="BD98" s="5">
        <f t="shared" si="44"/>
        <v>0</v>
      </c>
      <c r="BE98" s="5">
        <f t="shared" si="45"/>
        <v>0</v>
      </c>
      <c r="BF98" s="60">
        <f t="shared" si="46"/>
        <v>0</v>
      </c>
      <c r="BG98" s="24">
        <f t="shared" si="47"/>
        <v>0</v>
      </c>
      <c r="BH98" s="3">
        <f t="shared" si="48"/>
        <v>0</v>
      </c>
      <c r="BI98" s="3">
        <f t="shared" si="49"/>
        <v>0</v>
      </c>
      <c r="BJ98" s="3">
        <f t="shared" si="50"/>
        <v>0</v>
      </c>
      <c r="BK98" s="24">
        <f t="shared" si="66"/>
        <v>0</v>
      </c>
      <c r="BL98" s="3">
        <f t="shared" si="67"/>
        <v>0</v>
      </c>
      <c r="BM98" s="3">
        <f t="shared" si="68"/>
        <v>0</v>
      </c>
      <c r="BN98" s="23">
        <f t="shared" si="69"/>
        <v>0</v>
      </c>
      <c r="BO98" s="11">
        <f t="shared" si="51"/>
        <v>0</v>
      </c>
      <c r="BP98" s="6" t="str">
        <f t="shared" si="52"/>
        <v>00-Jan-00</v>
      </c>
    </row>
    <row r="99" spans="1:68" ht="35.1" customHeight="1" x14ac:dyDescent="0.25">
      <c r="A99" s="77" t="str">
        <f t="shared" si="70"/>
        <v>HIDE</v>
      </c>
      <c r="B99" s="84"/>
      <c r="C99" s="84"/>
      <c r="D99" s="84"/>
      <c r="E99" s="84"/>
      <c r="F99" s="84"/>
      <c r="G99" s="85"/>
      <c r="H99" s="84"/>
      <c r="I99" s="84"/>
      <c r="J99" s="84"/>
      <c r="K99" s="84"/>
      <c r="L99" s="84"/>
      <c r="M99" s="86"/>
      <c r="N99" s="84"/>
      <c r="O99" s="87"/>
      <c r="P99" s="84"/>
      <c r="Q99" s="84"/>
      <c r="R99" s="83"/>
      <c r="S99" s="84"/>
      <c r="T99" s="84"/>
      <c r="U99" s="84"/>
      <c r="V99" s="84"/>
      <c r="W99" s="84"/>
      <c r="X99" s="84"/>
      <c r="Y99" s="84"/>
      <c r="Z99" s="84"/>
      <c r="AA99" s="84"/>
      <c r="AB99" s="84"/>
      <c r="AC99" s="84"/>
      <c r="AD99" s="84"/>
      <c r="AE99" s="84"/>
      <c r="AF99" s="84"/>
      <c r="AG99" s="84"/>
      <c r="AH99" s="84"/>
      <c r="AI99" s="84"/>
      <c r="AJ99" s="84"/>
      <c r="AK99" s="84"/>
      <c r="AL99" s="84"/>
      <c r="AM99" s="84"/>
      <c r="AN99" s="84"/>
      <c r="AO99" s="84"/>
      <c r="AP99" s="93"/>
      <c r="AQ99" s="5" t="str">
        <f t="shared" si="39"/>
        <v/>
      </c>
      <c r="AR99" s="32">
        <f t="shared" si="40"/>
        <v>1</v>
      </c>
      <c r="AS99" s="4">
        <f t="shared" si="41"/>
        <v>1</v>
      </c>
      <c r="AT99" s="4"/>
      <c r="AU99" s="29">
        <f t="shared" si="59"/>
        <v>0</v>
      </c>
      <c r="AV99" s="30">
        <f t="shared" si="60"/>
        <v>0</v>
      </c>
      <c r="AW99" s="30">
        <f t="shared" si="61"/>
        <v>0</v>
      </c>
      <c r="AX99" s="31">
        <f t="shared" si="42"/>
        <v>0</v>
      </c>
      <c r="AY99" s="26">
        <f t="shared" si="62"/>
        <v>0</v>
      </c>
      <c r="AZ99" s="27">
        <f t="shared" si="63"/>
        <v>0</v>
      </c>
      <c r="BA99" s="27">
        <f t="shared" si="64"/>
        <v>0</v>
      </c>
      <c r="BB99" s="28">
        <f t="shared" si="65"/>
        <v>0</v>
      </c>
      <c r="BC99" s="25">
        <f t="shared" si="43"/>
        <v>0</v>
      </c>
      <c r="BD99" s="5">
        <f t="shared" si="44"/>
        <v>0</v>
      </c>
      <c r="BE99" s="5">
        <f t="shared" si="45"/>
        <v>0</v>
      </c>
      <c r="BF99" s="60">
        <f t="shared" si="46"/>
        <v>0</v>
      </c>
      <c r="BG99" s="24">
        <f t="shared" si="47"/>
        <v>0</v>
      </c>
      <c r="BH99" s="3">
        <f t="shared" si="48"/>
        <v>0</v>
      </c>
      <c r="BI99" s="3">
        <f t="shared" si="49"/>
        <v>0</v>
      </c>
      <c r="BJ99" s="3">
        <f t="shared" si="50"/>
        <v>0</v>
      </c>
      <c r="BK99" s="24">
        <f t="shared" si="66"/>
        <v>0</v>
      </c>
      <c r="BL99" s="3">
        <f t="shared" si="67"/>
        <v>0</v>
      </c>
      <c r="BM99" s="3">
        <f t="shared" si="68"/>
        <v>0</v>
      </c>
      <c r="BN99" s="23">
        <f t="shared" si="69"/>
        <v>0</v>
      </c>
      <c r="BO99" s="11">
        <f t="shared" si="51"/>
        <v>0</v>
      </c>
      <c r="BP99" s="6" t="str">
        <f t="shared" si="52"/>
        <v>00-Jan-00</v>
      </c>
    </row>
    <row r="100" spans="1:68" ht="35.1" customHeight="1" x14ac:dyDescent="0.25">
      <c r="A100" s="77" t="str">
        <f t="shared" si="70"/>
        <v>HIDE</v>
      </c>
      <c r="B100" s="84"/>
      <c r="C100" s="84"/>
      <c r="D100" s="84"/>
      <c r="E100" s="84"/>
      <c r="F100" s="84"/>
      <c r="G100" s="85"/>
      <c r="H100" s="84"/>
      <c r="I100" s="84"/>
      <c r="J100" s="84"/>
      <c r="K100" s="84"/>
      <c r="L100" s="84"/>
      <c r="M100" s="86"/>
      <c r="N100" s="84"/>
      <c r="O100" s="87"/>
      <c r="P100" s="84"/>
      <c r="Q100" s="84"/>
      <c r="R100" s="83"/>
      <c r="S100" s="84"/>
      <c r="T100" s="84"/>
      <c r="U100" s="84"/>
      <c r="V100" s="84"/>
      <c r="W100" s="84"/>
      <c r="X100" s="84"/>
      <c r="Y100" s="84"/>
      <c r="Z100" s="84"/>
      <c r="AA100" s="84"/>
      <c r="AB100" s="84"/>
      <c r="AC100" s="84"/>
      <c r="AD100" s="84"/>
      <c r="AE100" s="84"/>
      <c r="AF100" s="84"/>
      <c r="AG100" s="84"/>
      <c r="AH100" s="84"/>
      <c r="AI100" s="84"/>
      <c r="AJ100" s="84"/>
      <c r="AK100" s="84"/>
      <c r="AL100" s="84"/>
      <c r="AM100" s="84"/>
      <c r="AN100" s="84"/>
      <c r="AO100" s="84"/>
      <c r="AP100" s="93"/>
      <c r="AQ100" s="5" t="str">
        <f t="shared" si="39"/>
        <v/>
      </c>
      <c r="AR100" s="32">
        <f t="shared" si="40"/>
        <v>1</v>
      </c>
      <c r="AS100" s="4">
        <f t="shared" si="41"/>
        <v>1</v>
      </c>
      <c r="AT100" s="4"/>
      <c r="AU100" s="29">
        <f t="shared" si="59"/>
        <v>0</v>
      </c>
      <c r="AV100" s="30">
        <f t="shared" si="60"/>
        <v>0</v>
      </c>
      <c r="AW100" s="30">
        <f t="shared" si="61"/>
        <v>0</v>
      </c>
      <c r="AX100" s="31">
        <f t="shared" si="42"/>
        <v>0</v>
      </c>
      <c r="AY100" s="26">
        <f t="shared" si="62"/>
        <v>0</v>
      </c>
      <c r="AZ100" s="27">
        <f t="shared" si="63"/>
        <v>0</v>
      </c>
      <c r="BA100" s="27">
        <f t="shared" si="64"/>
        <v>0</v>
      </c>
      <c r="BB100" s="28">
        <f t="shared" si="65"/>
        <v>0</v>
      </c>
      <c r="BC100" s="25">
        <f t="shared" si="43"/>
        <v>0</v>
      </c>
      <c r="BD100" s="5">
        <f t="shared" si="44"/>
        <v>0</v>
      </c>
      <c r="BE100" s="5">
        <f t="shared" si="45"/>
        <v>0</v>
      </c>
      <c r="BF100" s="60">
        <f t="shared" si="46"/>
        <v>0</v>
      </c>
      <c r="BG100" s="24">
        <f t="shared" si="47"/>
        <v>0</v>
      </c>
      <c r="BH100" s="3">
        <f t="shared" si="48"/>
        <v>0</v>
      </c>
      <c r="BI100" s="3">
        <f t="shared" si="49"/>
        <v>0</v>
      </c>
      <c r="BJ100" s="3">
        <f t="shared" si="50"/>
        <v>0</v>
      </c>
      <c r="BK100" s="24">
        <f t="shared" si="66"/>
        <v>0</v>
      </c>
      <c r="BL100" s="3">
        <f t="shared" si="67"/>
        <v>0</v>
      </c>
      <c r="BM100" s="3">
        <f t="shared" si="68"/>
        <v>0</v>
      </c>
      <c r="BN100" s="23">
        <f t="shared" si="69"/>
        <v>0</v>
      </c>
      <c r="BO100" s="11">
        <f t="shared" si="51"/>
        <v>0</v>
      </c>
      <c r="BP100" s="6" t="str">
        <f t="shared" si="52"/>
        <v>00-Jan-00</v>
      </c>
    </row>
    <row r="101" spans="1:68" ht="35.1" customHeight="1" x14ac:dyDescent="0.25">
      <c r="A101" s="77" t="str">
        <f t="shared" si="70"/>
        <v>HIDE</v>
      </c>
      <c r="B101" s="84"/>
      <c r="C101" s="84"/>
      <c r="D101" s="84"/>
      <c r="E101" s="84"/>
      <c r="F101" s="84"/>
      <c r="G101" s="85"/>
      <c r="H101" s="84"/>
      <c r="I101" s="84"/>
      <c r="J101" s="84"/>
      <c r="K101" s="84"/>
      <c r="L101" s="84"/>
      <c r="M101" s="86"/>
      <c r="N101" s="84"/>
      <c r="O101" s="87"/>
      <c r="P101" s="84"/>
      <c r="Q101" s="84"/>
      <c r="R101" s="83"/>
      <c r="S101" s="84"/>
      <c r="T101" s="84"/>
      <c r="U101" s="84"/>
      <c r="V101" s="84"/>
      <c r="W101" s="84"/>
      <c r="X101" s="84"/>
      <c r="Y101" s="84"/>
      <c r="Z101" s="84"/>
      <c r="AA101" s="84"/>
      <c r="AB101" s="84"/>
      <c r="AC101" s="84"/>
      <c r="AD101" s="84"/>
      <c r="AE101" s="84"/>
      <c r="AF101" s="84"/>
      <c r="AG101" s="84"/>
      <c r="AH101" s="84"/>
      <c r="AI101" s="84"/>
      <c r="AJ101" s="84"/>
      <c r="AK101" s="84"/>
      <c r="AL101" s="84"/>
      <c r="AM101" s="84"/>
      <c r="AN101" s="84"/>
      <c r="AO101" s="84"/>
      <c r="AP101" s="93"/>
      <c r="AQ101" s="5" t="str">
        <f t="shared" si="39"/>
        <v/>
      </c>
      <c r="AR101" s="32">
        <f t="shared" si="40"/>
        <v>1</v>
      </c>
      <c r="AS101" s="4">
        <f t="shared" si="41"/>
        <v>1</v>
      </c>
      <c r="AT101" s="4"/>
      <c r="AU101" s="29">
        <f t="shared" si="59"/>
        <v>0</v>
      </c>
      <c r="AV101" s="30">
        <f t="shared" si="60"/>
        <v>0</v>
      </c>
      <c r="AW101" s="30">
        <f t="shared" si="61"/>
        <v>0</v>
      </c>
      <c r="AX101" s="31">
        <f t="shared" si="42"/>
        <v>0</v>
      </c>
      <c r="AY101" s="26">
        <f t="shared" si="62"/>
        <v>0</v>
      </c>
      <c r="AZ101" s="27">
        <f t="shared" si="63"/>
        <v>0</v>
      </c>
      <c r="BA101" s="27">
        <f t="shared" si="64"/>
        <v>0</v>
      </c>
      <c r="BB101" s="28">
        <f t="shared" si="65"/>
        <v>0</v>
      </c>
      <c r="BC101" s="25">
        <f t="shared" si="43"/>
        <v>0</v>
      </c>
      <c r="BD101" s="5">
        <f t="shared" si="44"/>
        <v>0</v>
      </c>
      <c r="BE101" s="5">
        <f t="shared" si="45"/>
        <v>0</v>
      </c>
      <c r="BF101" s="60">
        <f t="shared" si="46"/>
        <v>0</v>
      </c>
      <c r="BG101" s="24">
        <f t="shared" si="47"/>
        <v>0</v>
      </c>
      <c r="BH101" s="3">
        <f t="shared" si="48"/>
        <v>0</v>
      </c>
      <c r="BI101" s="3">
        <f t="shared" si="49"/>
        <v>0</v>
      </c>
      <c r="BJ101" s="3">
        <f t="shared" si="50"/>
        <v>0</v>
      </c>
      <c r="BK101" s="24">
        <f t="shared" si="66"/>
        <v>0</v>
      </c>
      <c r="BL101" s="3">
        <f t="shared" si="67"/>
        <v>0</v>
      </c>
      <c r="BM101" s="3">
        <f t="shared" si="68"/>
        <v>0</v>
      </c>
      <c r="BN101" s="23">
        <f t="shared" si="69"/>
        <v>0</v>
      </c>
      <c r="BO101" s="11">
        <f t="shared" si="51"/>
        <v>0</v>
      </c>
      <c r="BP101" s="6" t="str">
        <f t="shared" si="52"/>
        <v>00-Jan-00</v>
      </c>
    </row>
    <row r="102" spans="1:68" ht="35.1" customHeight="1" x14ac:dyDescent="0.25">
      <c r="A102" s="77" t="str">
        <f t="shared" si="70"/>
        <v>HIDE</v>
      </c>
      <c r="B102" s="84"/>
      <c r="C102" s="84"/>
      <c r="D102" s="84"/>
      <c r="E102" s="84"/>
      <c r="F102" s="84"/>
      <c r="G102" s="85"/>
      <c r="H102" s="84"/>
      <c r="I102" s="84"/>
      <c r="J102" s="84"/>
      <c r="K102" s="84"/>
      <c r="L102" s="84"/>
      <c r="M102" s="86"/>
      <c r="N102" s="84"/>
      <c r="O102" s="87"/>
      <c r="P102" s="84"/>
      <c r="Q102" s="84"/>
      <c r="R102" s="83"/>
      <c r="S102" s="84"/>
      <c r="T102" s="84"/>
      <c r="U102" s="84"/>
      <c r="V102" s="84"/>
      <c r="W102" s="84"/>
      <c r="X102" s="84"/>
      <c r="Y102" s="84"/>
      <c r="Z102" s="84"/>
      <c r="AA102" s="84"/>
      <c r="AB102" s="84"/>
      <c r="AC102" s="84"/>
      <c r="AD102" s="84"/>
      <c r="AE102" s="84"/>
      <c r="AF102" s="84"/>
      <c r="AG102" s="84"/>
      <c r="AH102" s="84"/>
      <c r="AI102" s="84"/>
      <c r="AJ102" s="84"/>
      <c r="AK102" s="84"/>
      <c r="AL102" s="84"/>
      <c r="AM102" s="84"/>
      <c r="AN102" s="84"/>
      <c r="AO102" s="84"/>
      <c r="AP102" s="93"/>
      <c r="AQ102" s="5" t="str">
        <f t="shared" si="39"/>
        <v/>
      </c>
      <c r="AR102" s="32">
        <f t="shared" si="40"/>
        <v>1</v>
      </c>
      <c r="AS102" s="4">
        <f t="shared" si="41"/>
        <v>1</v>
      </c>
      <c r="AT102" s="4"/>
      <c r="AU102" s="29">
        <f t="shared" si="59"/>
        <v>0</v>
      </c>
      <c r="AV102" s="30">
        <f t="shared" si="60"/>
        <v>0</v>
      </c>
      <c r="AW102" s="30">
        <f t="shared" si="61"/>
        <v>0</v>
      </c>
      <c r="AX102" s="31">
        <f t="shared" si="42"/>
        <v>0</v>
      </c>
      <c r="AY102" s="26">
        <f t="shared" si="62"/>
        <v>0</v>
      </c>
      <c r="AZ102" s="27">
        <f t="shared" si="63"/>
        <v>0</v>
      </c>
      <c r="BA102" s="27">
        <f t="shared" si="64"/>
        <v>0</v>
      </c>
      <c r="BB102" s="28">
        <f t="shared" si="65"/>
        <v>0</v>
      </c>
      <c r="BC102" s="25">
        <f t="shared" si="43"/>
        <v>0</v>
      </c>
      <c r="BD102" s="5">
        <f t="shared" si="44"/>
        <v>0</v>
      </c>
      <c r="BE102" s="5">
        <f t="shared" si="45"/>
        <v>0</v>
      </c>
      <c r="BF102" s="60">
        <f t="shared" si="46"/>
        <v>0</v>
      </c>
      <c r="BG102" s="24">
        <f t="shared" si="47"/>
        <v>0</v>
      </c>
      <c r="BH102" s="3">
        <f t="shared" si="48"/>
        <v>0</v>
      </c>
      <c r="BI102" s="3">
        <f t="shared" si="49"/>
        <v>0</v>
      </c>
      <c r="BJ102" s="3">
        <f t="shared" si="50"/>
        <v>0</v>
      </c>
      <c r="BK102" s="24">
        <f t="shared" si="66"/>
        <v>0</v>
      </c>
      <c r="BL102" s="3">
        <f t="shared" si="67"/>
        <v>0</v>
      </c>
      <c r="BM102" s="3">
        <f t="shared" si="68"/>
        <v>0</v>
      </c>
      <c r="BN102" s="23">
        <f t="shared" si="69"/>
        <v>0</v>
      </c>
      <c r="BO102" s="11">
        <f t="shared" si="51"/>
        <v>0</v>
      </c>
      <c r="BP102" s="6" t="str">
        <f t="shared" si="52"/>
        <v>00-Jan-00</v>
      </c>
    </row>
    <row r="103" spans="1:68" ht="35.1" customHeight="1" x14ac:dyDescent="0.25">
      <c r="A103" s="77" t="str">
        <f t="shared" si="70"/>
        <v>HIDE</v>
      </c>
      <c r="B103" s="84"/>
      <c r="C103" s="84"/>
      <c r="D103" s="84"/>
      <c r="E103" s="84"/>
      <c r="F103" s="84"/>
      <c r="G103" s="85"/>
      <c r="H103" s="84"/>
      <c r="I103" s="84"/>
      <c r="J103" s="84"/>
      <c r="K103" s="84"/>
      <c r="L103" s="84"/>
      <c r="M103" s="86"/>
      <c r="N103" s="84"/>
      <c r="O103" s="87"/>
      <c r="P103" s="84"/>
      <c r="Q103" s="84"/>
      <c r="R103" s="83"/>
      <c r="S103" s="84"/>
      <c r="T103" s="84"/>
      <c r="U103" s="84"/>
      <c r="V103" s="84"/>
      <c r="W103" s="84"/>
      <c r="X103" s="84"/>
      <c r="Y103" s="84"/>
      <c r="Z103" s="84"/>
      <c r="AA103" s="84"/>
      <c r="AB103" s="84"/>
      <c r="AC103" s="84"/>
      <c r="AD103" s="84"/>
      <c r="AE103" s="84"/>
      <c r="AF103" s="84"/>
      <c r="AG103" s="84"/>
      <c r="AH103" s="84"/>
      <c r="AI103" s="84"/>
      <c r="AJ103" s="84"/>
      <c r="AK103" s="84"/>
      <c r="AL103" s="84"/>
      <c r="AM103" s="84"/>
      <c r="AN103" s="84"/>
      <c r="AO103" s="84"/>
      <c r="AP103" s="96"/>
      <c r="AQ103" s="5" t="str">
        <f t="shared" si="39"/>
        <v/>
      </c>
      <c r="AR103" s="32">
        <f t="shared" si="40"/>
        <v>1</v>
      </c>
      <c r="AS103" s="4">
        <f t="shared" si="41"/>
        <v>1</v>
      </c>
      <c r="AT103" s="4"/>
      <c r="AU103" s="29">
        <f t="shared" si="59"/>
        <v>0</v>
      </c>
      <c r="AV103" s="30">
        <f t="shared" si="60"/>
        <v>0</v>
      </c>
      <c r="AW103" s="30">
        <f t="shared" si="61"/>
        <v>0</v>
      </c>
      <c r="AX103" s="31">
        <f t="shared" si="42"/>
        <v>0</v>
      </c>
      <c r="AY103" s="26">
        <f t="shared" si="62"/>
        <v>0</v>
      </c>
      <c r="AZ103" s="27">
        <f t="shared" si="63"/>
        <v>0</v>
      </c>
      <c r="BA103" s="27">
        <f t="shared" si="64"/>
        <v>0</v>
      </c>
      <c r="BB103" s="28">
        <f t="shared" si="65"/>
        <v>0</v>
      </c>
      <c r="BC103" s="25">
        <f t="shared" si="43"/>
        <v>0</v>
      </c>
      <c r="BD103" s="5">
        <f t="shared" si="44"/>
        <v>0</v>
      </c>
      <c r="BE103" s="5">
        <f t="shared" si="45"/>
        <v>0</v>
      </c>
      <c r="BF103" s="60">
        <f t="shared" si="46"/>
        <v>0</v>
      </c>
      <c r="BG103" s="24">
        <f t="shared" si="47"/>
        <v>0</v>
      </c>
      <c r="BH103" s="3">
        <f t="shared" si="48"/>
        <v>0</v>
      </c>
      <c r="BI103" s="3">
        <f t="shared" si="49"/>
        <v>0</v>
      </c>
      <c r="BJ103" s="3">
        <f t="shared" si="50"/>
        <v>0</v>
      </c>
      <c r="BK103" s="24">
        <f t="shared" si="66"/>
        <v>0</v>
      </c>
      <c r="BL103" s="3">
        <f t="shared" si="67"/>
        <v>0</v>
      </c>
      <c r="BM103" s="3">
        <f t="shared" si="68"/>
        <v>0</v>
      </c>
      <c r="BN103" s="23">
        <f t="shared" si="69"/>
        <v>0</v>
      </c>
      <c r="BO103" s="11">
        <f t="shared" si="51"/>
        <v>0</v>
      </c>
      <c r="BP103" s="6" t="str">
        <f t="shared" si="52"/>
        <v>00-Jan-00</v>
      </c>
    </row>
    <row r="104" spans="1:68" ht="35.1" customHeight="1" x14ac:dyDescent="0.25">
      <c r="A104" s="77" t="str">
        <f t="shared" si="70"/>
        <v>HIDE</v>
      </c>
      <c r="B104" s="84"/>
      <c r="C104" s="84"/>
      <c r="D104" s="84"/>
      <c r="E104" s="84"/>
      <c r="F104" s="84"/>
      <c r="G104" s="85"/>
      <c r="H104" s="84"/>
      <c r="I104" s="84"/>
      <c r="J104" s="84"/>
      <c r="K104" s="84"/>
      <c r="L104" s="84"/>
      <c r="M104" s="86"/>
      <c r="N104" s="84"/>
      <c r="O104" s="87"/>
      <c r="P104" s="84"/>
      <c r="Q104" s="84"/>
      <c r="R104" s="84"/>
      <c r="S104" s="84"/>
      <c r="T104" s="84"/>
      <c r="U104" s="84"/>
      <c r="V104" s="84"/>
      <c r="W104" s="84"/>
      <c r="X104" s="84"/>
      <c r="Y104" s="84"/>
      <c r="Z104" s="84"/>
      <c r="AA104" s="84"/>
      <c r="AB104" s="84"/>
      <c r="AC104" s="84"/>
      <c r="AD104" s="84"/>
      <c r="AE104" s="84"/>
      <c r="AF104" s="84"/>
      <c r="AG104" s="84"/>
      <c r="AH104" s="84"/>
      <c r="AI104" s="84"/>
      <c r="AJ104" s="84"/>
      <c r="AK104" s="84"/>
      <c r="AL104" s="84"/>
      <c r="AM104" s="84"/>
      <c r="AN104" s="84"/>
      <c r="AO104" s="84"/>
      <c r="AP104" s="96"/>
      <c r="AQ104" s="5" t="str">
        <f t="shared" ref="AQ104:AQ153" si="71">(MID(D104,3,6))</f>
        <v/>
      </c>
      <c r="AR104" s="32">
        <f t="shared" ref="AR104:AR153" si="72">IF(AS104=1,1,(AS104-13))</f>
        <v>1</v>
      </c>
      <c r="AS104" s="4">
        <f t="shared" ref="AS104:AS153" si="73">IFERROR(DATEVALUE(TEXT(AQ104,"00-00-00")),1)</f>
        <v>1</v>
      </c>
      <c r="AT104" s="4"/>
      <c r="AU104" s="29">
        <f t="shared" si="59"/>
        <v>0</v>
      </c>
      <c r="AV104" s="30">
        <f t="shared" si="60"/>
        <v>0</v>
      </c>
      <c r="AW104" s="30">
        <f t="shared" si="61"/>
        <v>0</v>
      </c>
      <c r="AX104" s="31">
        <f t="shared" ref="AX104:AX153" si="74">(AV104+AW104)/2</f>
        <v>0</v>
      </c>
      <c r="AY104" s="26">
        <f t="shared" si="62"/>
        <v>0</v>
      </c>
      <c r="AZ104" s="27">
        <f t="shared" si="63"/>
        <v>0</v>
      </c>
      <c r="BA104" s="27">
        <f t="shared" si="64"/>
        <v>0</v>
      </c>
      <c r="BB104" s="28">
        <f t="shared" si="65"/>
        <v>0</v>
      </c>
      <c r="BC104" s="25">
        <f t="shared" ref="BC104:BC153" si="75">IF(AY104&gt;0,AY104,0)</f>
        <v>0</v>
      </c>
      <c r="BD104" s="5">
        <f t="shared" ref="BD104:BD153" si="76">IF(AZ104&gt;0,AZ104,0)</f>
        <v>0</v>
      </c>
      <c r="BE104" s="5">
        <f t="shared" ref="BE104:BE153" si="77">IF(BA104&gt;0,BA104,0)</f>
        <v>0</v>
      </c>
      <c r="BF104" s="60">
        <f t="shared" ref="BF104:BF153" si="78">IF(BB104&gt;0,BB104,0)</f>
        <v>0</v>
      </c>
      <c r="BG104" s="24">
        <f t="shared" ref="BG104:BG153" si="79">$AU104/10*BC104</f>
        <v>0</v>
      </c>
      <c r="BH104" s="3">
        <f t="shared" ref="BH104:BH153" si="80">$AU104/10*BD104</f>
        <v>0</v>
      </c>
      <c r="BI104" s="3">
        <f t="shared" ref="BI104:BI153" si="81">$AU104/10*BE104</f>
        <v>0</v>
      </c>
      <c r="BJ104" s="3">
        <f t="shared" ref="BJ104:BJ153" si="82">$AU104/10*BF104</f>
        <v>0</v>
      </c>
      <c r="BK104" s="24">
        <f t="shared" ref="BK104:BK153" si="83">BG104*$AS$10</f>
        <v>0</v>
      </c>
      <c r="BL104" s="3">
        <f t="shared" ref="BL104:BL153" si="84">BH104*$AS$10</f>
        <v>0</v>
      </c>
      <c r="BM104" s="3">
        <f t="shared" ref="BM104:BM153" si="85">BI104*$AS$10</f>
        <v>0</v>
      </c>
      <c r="BN104" s="23">
        <f t="shared" ref="BN104:BN153" si="86">BJ104*$AS$10</f>
        <v>0</v>
      </c>
      <c r="BO104" s="11">
        <f t="shared" ref="BO104:BO153" si="87">J104</f>
        <v>0</v>
      </c>
      <c r="BP104" s="6" t="str">
        <f t="shared" ref="BP104:BP153" si="88">TEXT(G104,"dd-mmm-yy")</f>
        <v>00-Jan-00</v>
      </c>
    </row>
    <row r="105" spans="1:68" ht="35.1" customHeight="1" x14ac:dyDescent="0.25">
      <c r="A105" s="77" t="str">
        <f t="shared" si="70"/>
        <v>HIDE</v>
      </c>
      <c r="B105" s="84"/>
      <c r="C105" s="84"/>
      <c r="D105" s="84"/>
      <c r="E105" s="84"/>
      <c r="F105" s="84"/>
      <c r="G105" s="85"/>
      <c r="H105" s="84"/>
      <c r="I105" s="84"/>
      <c r="J105" s="84"/>
      <c r="K105" s="84"/>
      <c r="L105" s="84"/>
      <c r="M105" s="86"/>
      <c r="N105" s="84"/>
      <c r="O105" s="87"/>
      <c r="P105" s="84"/>
      <c r="Q105" s="84"/>
      <c r="R105" s="84"/>
      <c r="S105" s="84"/>
      <c r="T105" s="84"/>
      <c r="U105" s="84"/>
      <c r="V105" s="84"/>
      <c r="W105" s="84"/>
      <c r="X105" s="84"/>
      <c r="Y105" s="84"/>
      <c r="Z105" s="84"/>
      <c r="AA105" s="84"/>
      <c r="AB105" s="84"/>
      <c r="AC105" s="84"/>
      <c r="AD105" s="84"/>
      <c r="AE105" s="84"/>
      <c r="AF105" s="84"/>
      <c r="AG105" s="84"/>
      <c r="AH105" s="84"/>
      <c r="AI105" s="84"/>
      <c r="AJ105" s="84"/>
      <c r="AK105" s="84"/>
      <c r="AL105" s="84"/>
      <c r="AM105" s="84"/>
      <c r="AN105" s="84"/>
      <c r="AO105" s="84"/>
      <c r="AP105" s="96"/>
      <c r="AQ105" s="5" t="str">
        <f t="shared" si="71"/>
        <v/>
      </c>
      <c r="AR105" s="32">
        <f t="shared" si="72"/>
        <v>1</v>
      </c>
      <c r="AS105" s="4">
        <f t="shared" si="73"/>
        <v>1</v>
      </c>
      <c r="AT105" s="4"/>
      <c r="AU105" s="29">
        <f t="shared" si="59"/>
        <v>0</v>
      </c>
      <c r="AV105" s="30">
        <f t="shared" si="60"/>
        <v>0</v>
      </c>
      <c r="AW105" s="30">
        <f t="shared" si="61"/>
        <v>0</v>
      </c>
      <c r="AX105" s="31">
        <f t="shared" si="74"/>
        <v>0</v>
      </c>
      <c r="AY105" s="26">
        <f t="shared" si="62"/>
        <v>0</v>
      </c>
      <c r="AZ105" s="27">
        <f t="shared" si="63"/>
        <v>0</v>
      </c>
      <c r="BA105" s="27">
        <f t="shared" si="64"/>
        <v>0</v>
      </c>
      <c r="BB105" s="28">
        <f t="shared" si="65"/>
        <v>0</v>
      </c>
      <c r="BC105" s="25">
        <f t="shared" si="75"/>
        <v>0</v>
      </c>
      <c r="BD105" s="5">
        <f t="shared" si="76"/>
        <v>0</v>
      </c>
      <c r="BE105" s="5">
        <f t="shared" si="77"/>
        <v>0</v>
      </c>
      <c r="BF105" s="60">
        <f t="shared" si="78"/>
        <v>0</v>
      </c>
      <c r="BG105" s="24">
        <f t="shared" si="79"/>
        <v>0</v>
      </c>
      <c r="BH105" s="3">
        <f t="shared" si="80"/>
        <v>0</v>
      </c>
      <c r="BI105" s="3">
        <f t="shared" si="81"/>
        <v>0</v>
      </c>
      <c r="BJ105" s="3">
        <f t="shared" si="82"/>
        <v>0</v>
      </c>
      <c r="BK105" s="24">
        <f t="shared" si="83"/>
        <v>0</v>
      </c>
      <c r="BL105" s="3">
        <f t="shared" si="84"/>
        <v>0</v>
      </c>
      <c r="BM105" s="3">
        <f t="shared" si="85"/>
        <v>0</v>
      </c>
      <c r="BN105" s="23">
        <f t="shared" si="86"/>
        <v>0</v>
      </c>
      <c r="BO105" s="11">
        <f t="shared" si="87"/>
        <v>0</v>
      </c>
      <c r="BP105" s="6" t="str">
        <f t="shared" si="88"/>
        <v>00-Jan-00</v>
      </c>
    </row>
    <row r="106" spans="1:68" ht="35.1" customHeight="1" x14ac:dyDescent="0.25">
      <c r="A106" s="77" t="str">
        <f t="shared" si="70"/>
        <v>HIDE</v>
      </c>
      <c r="B106" s="84"/>
      <c r="C106" s="84"/>
      <c r="D106" s="84"/>
      <c r="E106" s="84"/>
      <c r="F106" s="84"/>
      <c r="G106" s="85"/>
      <c r="H106" s="84"/>
      <c r="I106" s="84"/>
      <c r="J106" s="84"/>
      <c r="K106" s="84"/>
      <c r="L106" s="84"/>
      <c r="M106" s="86"/>
      <c r="N106" s="84"/>
      <c r="O106" s="87"/>
      <c r="P106" s="84"/>
      <c r="Q106" s="84"/>
      <c r="R106" s="84"/>
      <c r="S106" s="84"/>
      <c r="T106" s="84"/>
      <c r="U106" s="84"/>
      <c r="V106" s="84"/>
      <c r="W106" s="84"/>
      <c r="X106" s="84"/>
      <c r="Y106" s="84"/>
      <c r="Z106" s="84"/>
      <c r="AA106" s="84"/>
      <c r="AB106" s="84"/>
      <c r="AC106" s="84"/>
      <c r="AD106" s="84"/>
      <c r="AE106" s="84"/>
      <c r="AF106" s="84"/>
      <c r="AG106" s="84"/>
      <c r="AH106" s="84"/>
      <c r="AI106" s="84"/>
      <c r="AJ106" s="84"/>
      <c r="AK106" s="84"/>
      <c r="AL106" s="84"/>
      <c r="AM106" s="84"/>
      <c r="AN106" s="84"/>
      <c r="AO106" s="84"/>
      <c r="AP106" s="96"/>
      <c r="AQ106" s="5" t="str">
        <f t="shared" si="71"/>
        <v/>
      </c>
      <c r="AR106" s="32">
        <f t="shared" si="72"/>
        <v>1</v>
      </c>
      <c r="AS106" s="4">
        <f t="shared" si="73"/>
        <v>1</v>
      </c>
      <c r="AT106" s="4"/>
      <c r="AU106" s="29">
        <f t="shared" si="59"/>
        <v>0</v>
      </c>
      <c r="AV106" s="30">
        <f t="shared" si="60"/>
        <v>0</v>
      </c>
      <c r="AW106" s="30">
        <f t="shared" si="61"/>
        <v>0</v>
      </c>
      <c r="AX106" s="31">
        <f t="shared" si="74"/>
        <v>0</v>
      </c>
      <c r="AY106" s="26">
        <f t="shared" si="62"/>
        <v>0</v>
      </c>
      <c r="AZ106" s="27">
        <f t="shared" si="63"/>
        <v>0</v>
      </c>
      <c r="BA106" s="27">
        <f t="shared" si="64"/>
        <v>0</v>
      </c>
      <c r="BB106" s="28">
        <f t="shared" si="65"/>
        <v>0</v>
      </c>
      <c r="BC106" s="25">
        <f t="shared" si="75"/>
        <v>0</v>
      </c>
      <c r="BD106" s="5">
        <f t="shared" si="76"/>
        <v>0</v>
      </c>
      <c r="BE106" s="5">
        <f t="shared" si="77"/>
        <v>0</v>
      </c>
      <c r="BF106" s="60">
        <f t="shared" si="78"/>
        <v>0</v>
      </c>
      <c r="BG106" s="24">
        <f t="shared" si="79"/>
        <v>0</v>
      </c>
      <c r="BH106" s="3">
        <f t="shared" si="80"/>
        <v>0</v>
      </c>
      <c r="BI106" s="3">
        <f t="shared" si="81"/>
        <v>0</v>
      </c>
      <c r="BJ106" s="3">
        <f t="shared" si="82"/>
        <v>0</v>
      </c>
      <c r="BK106" s="24">
        <f t="shared" si="83"/>
        <v>0</v>
      </c>
      <c r="BL106" s="3">
        <f t="shared" si="84"/>
        <v>0</v>
      </c>
      <c r="BM106" s="3">
        <f t="shared" si="85"/>
        <v>0</v>
      </c>
      <c r="BN106" s="23">
        <f t="shared" si="86"/>
        <v>0</v>
      </c>
      <c r="BO106" s="11">
        <f t="shared" si="87"/>
        <v>0</v>
      </c>
      <c r="BP106" s="6" t="str">
        <f t="shared" si="88"/>
        <v>00-Jan-00</v>
      </c>
    </row>
    <row r="107" spans="1:68" ht="35.1" customHeight="1" x14ac:dyDescent="0.25">
      <c r="A107" s="77" t="str">
        <f t="shared" si="70"/>
        <v>HIDE</v>
      </c>
      <c r="B107" s="84"/>
      <c r="C107" s="84"/>
      <c r="D107" s="84"/>
      <c r="E107" s="84"/>
      <c r="F107" s="84"/>
      <c r="G107" s="85"/>
      <c r="H107" s="84"/>
      <c r="I107" s="84"/>
      <c r="J107" s="84"/>
      <c r="K107" s="84"/>
      <c r="L107" s="84"/>
      <c r="M107" s="86"/>
      <c r="N107" s="84"/>
      <c r="O107" s="87"/>
      <c r="P107" s="84"/>
      <c r="Q107" s="84"/>
      <c r="R107" s="84"/>
      <c r="S107" s="84"/>
      <c r="T107" s="84"/>
      <c r="U107" s="84"/>
      <c r="V107" s="84"/>
      <c r="W107" s="84"/>
      <c r="X107" s="84"/>
      <c r="Y107" s="84"/>
      <c r="Z107" s="84"/>
      <c r="AA107" s="84"/>
      <c r="AB107" s="84"/>
      <c r="AC107" s="84"/>
      <c r="AD107" s="84"/>
      <c r="AE107" s="84"/>
      <c r="AF107" s="84"/>
      <c r="AG107" s="84"/>
      <c r="AH107" s="84"/>
      <c r="AI107" s="84"/>
      <c r="AJ107" s="84"/>
      <c r="AK107" s="84"/>
      <c r="AL107" s="84"/>
      <c r="AM107" s="84"/>
      <c r="AN107" s="84"/>
      <c r="AO107" s="84"/>
      <c r="AP107" s="96"/>
      <c r="AQ107" s="5" t="str">
        <f t="shared" si="71"/>
        <v/>
      </c>
      <c r="AR107" s="32">
        <f t="shared" si="72"/>
        <v>1</v>
      </c>
      <c r="AS107" s="4">
        <f t="shared" si="73"/>
        <v>1</v>
      </c>
      <c r="AT107" s="4"/>
      <c r="AU107" s="29">
        <f t="shared" si="59"/>
        <v>0</v>
      </c>
      <c r="AV107" s="30">
        <f t="shared" si="60"/>
        <v>0</v>
      </c>
      <c r="AW107" s="30">
        <f t="shared" si="61"/>
        <v>0</v>
      </c>
      <c r="AX107" s="31">
        <f t="shared" si="74"/>
        <v>0</v>
      </c>
      <c r="AY107" s="26">
        <f t="shared" si="62"/>
        <v>0</v>
      </c>
      <c r="AZ107" s="27">
        <f t="shared" si="63"/>
        <v>0</v>
      </c>
      <c r="BA107" s="27">
        <f t="shared" si="64"/>
        <v>0</v>
      </c>
      <c r="BB107" s="28">
        <f t="shared" si="65"/>
        <v>0</v>
      </c>
      <c r="BC107" s="25">
        <f t="shared" si="75"/>
        <v>0</v>
      </c>
      <c r="BD107" s="5">
        <f t="shared" si="76"/>
        <v>0</v>
      </c>
      <c r="BE107" s="5">
        <f t="shared" si="77"/>
        <v>0</v>
      </c>
      <c r="BF107" s="60">
        <f t="shared" si="78"/>
        <v>0</v>
      </c>
      <c r="BG107" s="24">
        <f t="shared" si="79"/>
        <v>0</v>
      </c>
      <c r="BH107" s="3">
        <f t="shared" si="80"/>
        <v>0</v>
      </c>
      <c r="BI107" s="3">
        <f t="shared" si="81"/>
        <v>0</v>
      </c>
      <c r="BJ107" s="3">
        <f t="shared" si="82"/>
        <v>0</v>
      </c>
      <c r="BK107" s="24">
        <f t="shared" si="83"/>
        <v>0</v>
      </c>
      <c r="BL107" s="3">
        <f t="shared" si="84"/>
        <v>0</v>
      </c>
      <c r="BM107" s="3">
        <f t="shared" si="85"/>
        <v>0</v>
      </c>
      <c r="BN107" s="23">
        <f t="shared" si="86"/>
        <v>0</v>
      </c>
      <c r="BO107" s="11">
        <f t="shared" si="87"/>
        <v>0</v>
      </c>
      <c r="BP107" s="6" t="str">
        <f t="shared" si="88"/>
        <v>00-Jan-00</v>
      </c>
    </row>
    <row r="108" spans="1:68" ht="35.1" customHeight="1" x14ac:dyDescent="0.25">
      <c r="A108" s="77" t="str">
        <f t="shared" si="70"/>
        <v>HIDE</v>
      </c>
      <c r="B108" s="84"/>
      <c r="C108" s="84"/>
      <c r="D108" s="84"/>
      <c r="E108" s="84"/>
      <c r="F108" s="84"/>
      <c r="G108" s="85"/>
      <c r="H108" s="84"/>
      <c r="I108" s="84"/>
      <c r="J108" s="84"/>
      <c r="K108" s="84"/>
      <c r="L108" s="84"/>
      <c r="M108" s="86"/>
      <c r="N108" s="84"/>
      <c r="O108" s="87"/>
      <c r="P108" s="84"/>
      <c r="Q108" s="84"/>
      <c r="R108" s="84"/>
      <c r="S108" s="84"/>
      <c r="T108" s="84"/>
      <c r="U108" s="84"/>
      <c r="V108" s="84"/>
      <c r="W108" s="84"/>
      <c r="X108" s="84"/>
      <c r="Y108" s="84"/>
      <c r="Z108" s="84"/>
      <c r="AA108" s="84"/>
      <c r="AB108" s="84"/>
      <c r="AC108" s="84"/>
      <c r="AD108" s="84"/>
      <c r="AE108" s="84"/>
      <c r="AF108" s="84"/>
      <c r="AG108" s="84"/>
      <c r="AH108" s="84"/>
      <c r="AI108" s="84"/>
      <c r="AJ108" s="84"/>
      <c r="AK108" s="84"/>
      <c r="AL108" s="84"/>
      <c r="AM108" s="84"/>
      <c r="AN108" s="84"/>
      <c r="AO108" s="84"/>
      <c r="AP108" s="96"/>
      <c r="AQ108" s="5" t="str">
        <f t="shared" si="71"/>
        <v/>
      </c>
      <c r="AR108" s="32">
        <f t="shared" si="72"/>
        <v>1</v>
      </c>
      <c r="AS108" s="4">
        <f t="shared" si="73"/>
        <v>1</v>
      </c>
      <c r="AT108" s="4"/>
      <c r="AU108" s="29">
        <f t="shared" si="59"/>
        <v>0</v>
      </c>
      <c r="AV108" s="30">
        <f t="shared" si="60"/>
        <v>0</v>
      </c>
      <c r="AW108" s="30">
        <f t="shared" si="61"/>
        <v>0</v>
      </c>
      <c r="AX108" s="31">
        <f t="shared" si="74"/>
        <v>0</v>
      </c>
      <c r="AY108" s="26">
        <f t="shared" si="62"/>
        <v>0</v>
      </c>
      <c r="AZ108" s="27">
        <f t="shared" si="63"/>
        <v>0</v>
      </c>
      <c r="BA108" s="27">
        <f t="shared" si="64"/>
        <v>0</v>
      </c>
      <c r="BB108" s="28">
        <f t="shared" si="65"/>
        <v>0</v>
      </c>
      <c r="BC108" s="25">
        <f t="shared" si="75"/>
        <v>0</v>
      </c>
      <c r="BD108" s="5">
        <f t="shared" si="76"/>
        <v>0</v>
      </c>
      <c r="BE108" s="5">
        <f t="shared" si="77"/>
        <v>0</v>
      </c>
      <c r="BF108" s="60">
        <f t="shared" si="78"/>
        <v>0</v>
      </c>
      <c r="BG108" s="24">
        <f t="shared" si="79"/>
        <v>0</v>
      </c>
      <c r="BH108" s="3">
        <f t="shared" si="80"/>
        <v>0</v>
      </c>
      <c r="BI108" s="3">
        <f t="shared" si="81"/>
        <v>0</v>
      </c>
      <c r="BJ108" s="3">
        <f t="shared" si="82"/>
        <v>0</v>
      </c>
      <c r="BK108" s="24">
        <f t="shared" si="83"/>
        <v>0</v>
      </c>
      <c r="BL108" s="3">
        <f t="shared" si="84"/>
        <v>0</v>
      </c>
      <c r="BM108" s="3">
        <f t="shared" si="85"/>
        <v>0</v>
      </c>
      <c r="BN108" s="23">
        <f t="shared" si="86"/>
        <v>0</v>
      </c>
      <c r="BO108" s="11">
        <f t="shared" si="87"/>
        <v>0</v>
      </c>
      <c r="BP108" s="6" t="str">
        <f t="shared" si="88"/>
        <v>00-Jan-00</v>
      </c>
    </row>
    <row r="109" spans="1:68" ht="35.1" customHeight="1" x14ac:dyDescent="0.25">
      <c r="A109" s="77" t="str">
        <f t="shared" si="70"/>
        <v>HIDE</v>
      </c>
      <c r="B109" s="84"/>
      <c r="C109" s="84"/>
      <c r="D109" s="84"/>
      <c r="E109" s="84"/>
      <c r="F109" s="84"/>
      <c r="G109" s="85"/>
      <c r="H109" s="84"/>
      <c r="I109" s="84"/>
      <c r="J109" s="84"/>
      <c r="K109" s="84"/>
      <c r="L109" s="84"/>
      <c r="M109" s="86"/>
      <c r="N109" s="84"/>
      <c r="O109" s="87"/>
      <c r="P109" s="84"/>
      <c r="Q109" s="84"/>
      <c r="R109" s="84"/>
      <c r="S109" s="84"/>
      <c r="T109" s="84"/>
      <c r="U109" s="84"/>
      <c r="V109" s="84"/>
      <c r="W109" s="84"/>
      <c r="X109" s="84"/>
      <c r="Y109" s="84"/>
      <c r="Z109" s="84"/>
      <c r="AA109" s="84"/>
      <c r="AB109" s="84"/>
      <c r="AC109" s="84"/>
      <c r="AD109" s="84"/>
      <c r="AE109" s="84"/>
      <c r="AF109" s="84"/>
      <c r="AG109" s="84"/>
      <c r="AH109" s="84"/>
      <c r="AI109" s="84"/>
      <c r="AJ109" s="84"/>
      <c r="AK109" s="84"/>
      <c r="AL109" s="84"/>
      <c r="AM109" s="84"/>
      <c r="AN109" s="84"/>
      <c r="AO109" s="84"/>
      <c r="AP109" s="96"/>
      <c r="AQ109" s="5" t="str">
        <f t="shared" si="71"/>
        <v/>
      </c>
      <c r="AR109" s="32">
        <f t="shared" si="72"/>
        <v>1</v>
      </c>
      <c r="AS109" s="4">
        <f t="shared" si="73"/>
        <v>1</v>
      </c>
      <c r="AT109" s="4"/>
      <c r="AU109" s="29">
        <f t="shared" si="59"/>
        <v>0</v>
      </c>
      <c r="AV109" s="30">
        <f t="shared" si="60"/>
        <v>0</v>
      </c>
      <c r="AW109" s="30">
        <f t="shared" si="61"/>
        <v>0</v>
      </c>
      <c r="AX109" s="31">
        <f t="shared" si="74"/>
        <v>0</v>
      </c>
      <c r="AY109" s="26">
        <f t="shared" si="62"/>
        <v>0</v>
      </c>
      <c r="AZ109" s="27">
        <f t="shared" si="63"/>
        <v>0</v>
      </c>
      <c r="BA109" s="27">
        <f t="shared" si="64"/>
        <v>0</v>
      </c>
      <c r="BB109" s="28">
        <f t="shared" si="65"/>
        <v>0</v>
      </c>
      <c r="BC109" s="25">
        <f t="shared" si="75"/>
        <v>0</v>
      </c>
      <c r="BD109" s="5">
        <f t="shared" si="76"/>
        <v>0</v>
      </c>
      <c r="BE109" s="5">
        <f t="shared" si="77"/>
        <v>0</v>
      </c>
      <c r="BF109" s="60">
        <f t="shared" si="78"/>
        <v>0</v>
      </c>
      <c r="BG109" s="24">
        <f t="shared" si="79"/>
        <v>0</v>
      </c>
      <c r="BH109" s="3">
        <f t="shared" si="80"/>
        <v>0</v>
      </c>
      <c r="BI109" s="3">
        <f t="shared" si="81"/>
        <v>0</v>
      </c>
      <c r="BJ109" s="3">
        <f t="shared" si="82"/>
        <v>0</v>
      </c>
      <c r="BK109" s="24">
        <f t="shared" si="83"/>
        <v>0</v>
      </c>
      <c r="BL109" s="3">
        <f t="shared" si="84"/>
        <v>0</v>
      </c>
      <c r="BM109" s="3">
        <f t="shared" si="85"/>
        <v>0</v>
      </c>
      <c r="BN109" s="23">
        <f t="shared" si="86"/>
        <v>0</v>
      </c>
      <c r="BO109" s="11">
        <f t="shared" si="87"/>
        <v>0</v>
      </c>
      <c r="BP109" s="6" t="str">
        <f t="shared" si="88"/>
        <v>00-Jan-00</v>
      </c>
    </row>
    <row r="110" spans="1:68" ht="35.1" customHeight="1" x14ac:dyDescent="0.25">
      <c r="A110" s="77" t="str">
        <f t="shared" si="70"/>
        <v>HIDE</v>
      </c>
      <c r="B110" s="84"/>
      <c r="C110" s="84"/>
      <c r="D110" s="84"/>
      <c r="E110" s="84"/>
      <c r="F110" s="84"/>
      <c r="G110" s="85"/>
      <c r="H110" s="84"/>
      <c r="I110" s="84"/>
      <c r="J110" s="84"/>
      <c r="K110" s="84"/>
      <c r="L110" s="84"/>
      <c r="M110" s="86"/>
      <c r="N110" s="84"/>
      <c r="O110" s="87"/>
      <c r="P110" s="84"/>
      <c r="Q110" s="84"/>
      <c r="R110" s="84"/>
      <c r="S110" s="84"/>
      <c r="T110" s="84"/>
      <c r="U110" s="84"/>
      <c r="V110" s="84"/>
      <c r="W110" s="84"/>
      <c r="X110" s="84"/>
      <c r="Y110" s="84"/>
      <c r="Z110" s="84"/>
      <c r="AA110" s="84"/>
      <c r="AB110" s="84"/>
      <c r="AC110" s="84"/>
      <c r="AD110" s="84"/>
      <c r="AE110" s="84"/>
      <c r="AF110" s="84"/>
      <c r="AG110" s="84"/>
      <c r="AH110" s="84"/>
      <c r="AI110" s="84"/>
      <c r="AJ110" s="84"/>
      <c r="AK110" s="84"/>
      <c r="AL110" s="84"/>
      <c r="AM110" s="84"/>
      <c r="AN110" s="84"/>
      <c r="AO110" s="84"/>
      <c r="AP110" s="96"/>
      <c r="AQ110" s="5" t="str">
        <f t="shared" si="71"/>
        <v/>
      </c>
      <c r="AR110" s="32">
        <f t="shared" si="72"/>
        <v>1</v>
      </c>
      <c r="AS110" s="4">
        <f t="shared" si="73"/>
        <v>1</v>
      </c>
      <c r="AT110" s="4"/>
      <c r="AU110" s="29">
        <f t="shared" si="59"/>
        <v>0</v>
      </c>
      <c r="AV110" s="30">
        <f t="shared" si="60"/>
        <v>0</v>
      </c>
      <c r="AW110" s="30">
        <f t="shared" si="61"/>
        <v>0</v>
      </c>
      <c r="AX110" s="31">
        <f t="shared" si="74"/>
        <v>0</v>
      </c>
      <c r="AY110" s="26">
        <f t="shared" si="62"/>
        <v>0</v>
      </c>
      <c r="AZ110" s="27">
        <f t="shared" si="63"/>
        <v>0</v>
      </c>
      <c r="BA110" s="27">
        <f t="shared" si="64"/>
        <v>0</v>
      </c>
      <c r="BB110" s="28">
        <f t="shared" si="65"/>
        <v>0</v>
      </c>
      <c r="BC110" s="25">
        <f t="shared" si="75"/>
        <v>0</v>
      </c>
      <c r="BD110" s="5">
        <f t="shared" si="76"/>
        <v>0</v>
      </c>
      <c r="BE110" s="5">
        <f t="shared" si="77"/>
        <v>0</v>
      </c>
      <c r="BF110" s="60">
        <f t="shared" si="78"/>
        <v>0</v>
      </c>
      <c r="BG110" s="24">
        <f t="shared" si="79"/>
        <v>0</v>
      </c>
      <c r="BH110" s="3">
        <f t="shared" si="80"/>
        <v>0</v>
      </c>
      <c r="BI110" s="3">
        <f t="shared" si="81"/>
        <v>0</v>
      </c>
      <c r="BJ110" s="3">
        <f t="shared" si="82"/>
        <v>0</v>
      </c>
      <c r="BK110" s="24">
        <f t="shared" si="83"/>
        <v>0</v>
      </c>
      <c r="BL110" s="3">
        <f t="shared" si="84"/>
        <v>0</v>
      </c>
      <c r="BM110" s="3">
        <f t="shared" si="85"/>
        <v>0</v>
      </c>
      <c r="BN110" s="23">
        <f t="shared" si="86"/>
        <v>0</v>
      </c>
      <c r="BO110" s="11">
        <f t="shared" si="87"/>
        <v>0</v>
      </c>
      <c r="BP110" s="6" t="str">
        <f t="shared" si="88"/>
        <v>00-Jan-00</v>
      </c>
    </row>
    <row r="111" spans="1:68" ht="35.1" customHeight="1" x14ac:dyDescent="0.25">
      <c r="A111" s="77" t="str">
        <f t="shared" si="70"/>
        <v>HIDE</v>
      </c>
      <c r="B111" s="84"/>
      <c r="C111" s="84"/>
      <c r="D111" s="84"/>
      <c r="E111" s="84"/>
      <c r="F111" s="84"/>
      <c r="G111" s="85"/>
      <c r="H111" s="84"/>
      <c r="I111" s="84"/>
      <c r="J111" s="84"/>
      <c r="K111" s="84"/>
      <c r="L111" s="84"/>
      <c r="M111" s="86"/>
      <c r="N111" s="84"/>
      <c r="O111" s="87"/>
      <c r="P111" s="84"/>
      <c r="Q111" s="84"/>
      <c r="R111" s="84"/>
      <c r="S111" s="84"/>
      <c r="T111" s="84"/>
      <c r="U111" s="84"/>
      <c r="V111" s="84"/>
      <c r="W111" s="84"/>
      <c r="X111" s="84"/>
      <c r="Y111" s="84"/>
      <c r="Z111" s="84"/>
      <c r="AA111" s="84"/>
      <c r="AB111" s="84"/>
      <c r="AC111" s="84"/>
      <c r="AD111" s="84"/>
      <c r="AE111" s="84"/>
      <c r="AF111" s="84"/>
      <c r="AG111" s="84"/>
      <c r="AH111" s="84"/>
      <c r="AI111" s="84"/>
      <c r="AJ111" s="84"/>
      <c r="AK111" s="84"/>
      <c r="AL111" s="84"/>
      <c r="AM111" s="84"/>
      <c r="AN111" s="84"/>
      <c r="AO111" s="84"/>
      <c r="AP111" s="96"/>
      <c r="AQ111" s="5" t="str">
        <f t="shared" si="71"/>
        <v/>
      </c>
      <c r="AR111" s="32">
        <f t="shared" si="72"/>
        <v>1</v>
      </c>
      <c r="AS111" s="4">
        <f t="shared" si="73"/>
        <v>1</v>
      </c>
      <c r="AT111" s="4"/>
      <c r="AU111" s="29">
        <f t="shared" si="59"/>
        <v>0</v>
      </c>
      <c r="AV111" s="30">
        <f t="shared" si="60"/>
        <v>0</v>
      </c>
      <c r="AW111" s="30">
        <f t="shared" si="61"/>
        <v>0</v>
      </c>
      <c r="AX111" s="31">
        <f t="shared" si="74"/>
        <v>0</v>
      </c>
      <c r="AY111" s="26">
        <f t="shared" si="62"/>
        <v>0</v>
      </c>
      <c r="AZ111" s="27">
        <f t="shared" si="63"/>
        <v>0</v>
      </c>
      <c r="BA111" s="27">
        <f t="shared" si="64"/>
        <v>0</v>
      </c>
      <c r="BB111" s="28">
        <f t="shared" si="65"/>
        <v>0</v>
      </c>
      <c r="BC111" s="25">
        <f t="shared" si="75"/>
        <v>0</v>
      </c>
      <c r="BD111" s="5">
        <f t="shared" si="76"/>
        <v>0</v>
      </c>
      <c r="BE111" s="5">
        <f t="shared" si="77"/>
        <v>0</v>
      </c>
      <c r="BF111" s="60">
        <f t="shared" si="78"/>
        <v>0</v>
      </c>
      <c r="BG111" s="24">
        <f t="shared" si="79"/>
        <v>0</v>
      </c>
      <c r="BH111" s="3">
        <f t="shared" si="80"/>
        <v>0</v>
      </c>
      <c r="BI111" s="3">
        <f t="shared" si="81"/>
        <v>0</v>
      </c>
      <c r="BJ111" s="3">
        <f t="shared" si="82"/>
        <v>0</v>
      </c>
      <c r="BK111" s="24">
        <f t="shared" si="83"/>
        <v>0</v>
      </c>
      <c r="BL111" s="3">
        <f t="shared" si="84"/>
        <v>0</v>
      </c>
      <c r="BM111" s="3">
        <f t="shared" si="85"/>
        <v>0</v>
      </c>
      <c r="BN111" s="23">
        <f t="shared" si="86"/>
        <v>0</v>
      </c>
      <c r="BO111" s="11">
        <f t="shared" si="87"/>
        <v>0</v>
      </c>
      <c r="BP111" s="6" t="str">
        <f t="shared" si="88"/>
        <v>00-Jan-00</v>
      </c>
    </row>
    <row r="112" spans="1:68" ht="35.1" customHeight="1" x14ac:dyDescent="0.25">
      <c r="A112" s="77" t="str">
        <f t="shared" si="70"/>
        <v>HIDE</v>
      </c>
      <c r="B112" s="78"/>
      <c r="C112" s="79"/>
      <c r="D112" s="79"/>
      <c r="E112" s="79"/>
      <c r="F112" s="79"/>
      <c r="G112" s="80"/>
      <c r="H112" s="79"/>
      <c r="I112" s="79"/>
      <c r="J112" s="79"/>
      <c r="K112" s="79"/>
      <c r="L112" s="79"/>
      <c r="M112" s="81"/>
      <c r="N112" s="79"/>
      <c r="O112" s="82"/>
      <c r="P112" s="79"/>
      <c r="Q112" s="79"/>
      <c r="R112" s="83"/>
      <c r="S112" s="84"/>
      <c r="T112" s="84"/>
      <c r="U112" s="84"/>
      <c r="V112" s="84"/>
      <c r="W112" s="84"/>
      <c r="X112" s="84"/>
      <c r="Y112" s="84"/>
      <c r="Z112" s="84"/>
      <c r="AA112" s="84"/>
      <c r="AB112" s="84"/>
      <c r="AC112" s="84"/>
      <c r="AD112" s="84"/>
      <c r="AE112" s="84"/>
      <c r="AF112" s="84"/>
      <c r="AG112" s="84"/>
      <c r="AH112" s="84"/>
      <c r="AI112" s="84"/>
      <c r="AJ112" s="84"/>
      <c r="AK112" s="84"/>
      <c r="AL112" s="84"/>
      <c r="AM112" s="84"/>
      <c r="AN112" s="84"/>
      <c r="AO112" s="84"/>
      <c r="AP112" s="96"/>
      <c r="AQ112" s="5" t="str">
        <f t="shared" si="71"/>
        <v/>
      </c>
      <c r="AR112" s="32">
        <f t="shared" si="72"/>
        <v>1</v>
      </c>
      <c r="AS112" s="4">
        <f t="shared" si="73"/>
        <v>1</v>
      </c>
      <c r="AT112" s="4"/>
      <c r="AU112" s="29">
        <f t="shared" si="59"/>
        <v>0</v>
      </c>
      <c r="AV112" s="30">
        <f t="shared" ref="AV112:AV143" si="89">VLOOKUP(AR112,$AY$7:$BA$11,3,1)</f>
        <v>0</v>
      </c>
      <c r="AW112" s="30">
        <f t="shared" ref="AW112:AW143" si="90">VLOOKUP(AS112,$AY$7:$BA$11,3,1)</f>
        <v>0</v>
      </c>
      <c r="AX112" s="31">
        <f t="shared" si="74"/>
        <v>0</v>
      </c>
      <c r="AY112" s="26">
        <f t="shared" si="62"/>
        <v>0</v>
      </c>
      <c r="AZ112" s="27">
        <f t="shared" si="63"/>
        <v>0</v>
      </c>
      <c r="BA112" s="27">
        <f t="shared" si="64"/>
        <v>0</v>
      </c>
      <c r="BB112" s="28">
        <f t="shared" si="65"/>
        <v>0</v>
      </c>
      <c r="BC112" s="25">
        <f t="shared" si="75"/>
        <v>0</v>
      </c>
      <c r="BD112" s="5">
        <f t="shared" si="76"/>
        <v>0</v>
      </c>
      <c r="BE112" s="5">
        <f t="shared" si="77"/>
        <v>0</v>
      </c>
      <c r="BF112" s="60">
        <f t="shared" si="78"/>
        <v>0</v>
      </c>
      <c r="BG112" s="24">
        <f t="shared" si="79"/>
        <v>0</v>
      </c>
      <c r="BH112" s="3">
        <f t="shared" si="80"/>
        <v>0</v>
      </c>
      <c r="BI112" s="3">
        <f t="shared" si="81"/>
        <v>0</v>
      </c>
      <c r="BJ112" s="3">
        <f t="shared" si="82"/>
        <v>0</v>
      </c>
      <c r="BK112" s="24">
        <f t="shared" si="83"/>
        <v>0</v>
      </c>
      <c r="BL112" s="3">
        <f t="shared" si="84"/>
        <v>0</v>
      </c>
      <c r="BM112" s="3">
        <f t="shared" si="85"/>
        <v>0</v>
      </c>
      <c r="BN112" s="23">
        <f t="shared" si="86"/>
        <v>0</v>
      </c>
      <c r="BO112" s="11">
        <f t="shared" si="87"/>
        <v>0</v>
      </c>
      <c r="BP112" s="6" t="str">
        <f t="shared" si="88"/>
        <v>00-Jan-00</v>
      </c>
    </row>
    <row r="113" spans="1:68" ht="35.1" customHeight="1" x14ac:dyDescent="0.25">
      <c r="A113" s="77" t="str">
        <f t="shared" si="70"/>
        <v>HIDE</v>
      </c>
      <c r="B113" s="84"/>
      <c r="C113" s="84"/>
      <c r="D113" s="84"/>
      <c r="E113" s="84"/>
      <c r="F113" s="84"/>
      <c r="G113" s="85"/>
      <c r="H113" s="84"/>
      <c r="I113" s="84"/>
      <c r="J113" s="84"/>
      <c r="K113" s="84"/>
      <c r="L113" s="84"/>
      <c r="M113" s="86"/>
      <c r="N113" s="84"/>
      <c r="O113" s="87"/>
      <c r="P113" s="84"/>
      <c r="Q113" s="84"/>
      <c r="R113" s="84"/>
      <c r="S113" s="84"/>
      <c r="T113" s="84"/>
      <c r="U113" s="84"/>
      <c r="V113" s="84"/>
      <c r="W113" s="84"/>
      <c r="X113" s="84"/>
      <c r="Y113" s="84"/>
      <c r="Z113" s="84"/>
      <c r="AA113" s="84"/>
      <c r="AB113" s="84"/>
      <c r="AC113" s="84"/>
      <c r="AD113" s="84"/>
      <c r="AE113" s="84"/>
      <c r="AF113" s="84"/>
      <c r="AG113" s="84"/>
      <c r="AH113" s="84"/>
      <c r="AI113" s="84"/>
      <c r="AJ113" s="84"/>
      <c r="AK113" s="84"/>
      <c r="AL113" s="84"/>
      <c r="AM113" s="84"/>
      <c r="AN113" s="84"/>
      <c r="AO113" s="84"/>
      <c r="AP113" s="96"/>
      <c r="AQ113" s="5" t="str">
        <f t="shared" si="71"/>
        <v/>
      </c>
      <c r="AR113" s="32">
        <f t="shared" si="72"/>
        <v>1</v>
      </c>
      <c r="AS113" s="4">
        <f t="shared" si="73"/>
        <v>1</v>
      </c>
      <c r="AT113" s="4"/>
      <c r="AU113" s="29">
        <f t="shared" si="59"/>
        <v>0</v>
      </c>
      <c r="AV113" s="30">
        <f t="shared" si="89"/>
        <v>0</v>
      </c>
      <c r="AW113" s="30">
        <f t="shared" si="90"/>
        <v>0</v>
      </c>
      <c r="AX113" s="31">
        <f t="shared" si="74"/>
        <v>0</v>
      </c>
      <c r="AY113" s="26">
        <f t="shared" si="62"/>
        <v>0</v>
      </c>
      <c r="AZ113" s="27">
        <f t="shared" si="63"/>
        <v>0</v>
      </c>
      <c r="BA113" s="27">
        <f t="shared" si="64"/>
        <v>0</v>
      </c>
      <c r="BB113" s="28">
        <f t="shared" si="65"/>
        <v>0</v>
      </c>
      <c r="BC113" s="25">
        <f t="shared" si="75"/>
        <v>0</v>
      </c>
      <c r="BD113" s="5">
        <f t="shared" si="76"/>
        <v>0</v>
      </c>
      <c r="BE113" s="5">
        <f t="shared" si="77"/>
        <v>0</v>
      </c>
      <c r="BF113" s="60">
        <f t="shared" si="78"/>
        <v>0</v>
      </c>
      <c r="BG113" s="24">
        <f t="shared" si="79"/>
        <v>0</v>
      </c>
      <c r="BH113" s="3">
        <f t="shared" si="80"/>
        <v>0</v>
      </c>
      <c r="BI113" s="3">
        <f t="shared" si="81"/>
        <v>0</v>
      </c>
      <c r="BJ113" s="3">
        <f t="shared" si="82"/>
        <v>0</v>
      </c>
      <c r="BK113" s="24">
        <f t="shared" si="83"/>
        <v>0</v>
      </c>
      <c r="BL113" s="3">
        <f t="shared" si="84"/>
        <v>0</v>
      </c>
      <c r="BM113" s="3">
        <f t="shared" si="85"/>
        <v>0</v>
      </c>
      <c r="BN113" s="23">
        <f t="shared" si="86"/>
        <v>0</v>
      </c>
      <c r="BO113" s="11">
        <f t="shared" si="87"/>
        <v>0</v>
      </c>
      <c r="BP113" s="6" t="str">
        <f t="shared" si="88"/>
        <v>00-Jan-00</v>
      </c>
    </row>
    <row r="114" spans="1:68" ht="35.1" customHeight="1" x14ac:dyDescent="0.25">
      <c r="A114" s="77" t="str">
        <f t="shared" si="70"/>
        <v>HIDE</v>
      </c>
      <c r="B114" s="84"/>
      <c r="C114" s="84"/>
      <c r="D114" s="84"/>
      <c r="E114" s="84"/>
      <c r="F114" s="84"/>
      <c r="G114" s="85"/>
      <c r="H114" s="84"/>
      <c r="I114" s="84"/>
      <c r="J114" s="84"/>
      <c r="K114" s="84"/>
      <c r="L114" s="84"/>
      <c r="M114" s="86"/>
      <c r="N114" s="84"/>
      <c r="O114" s="87"/>
      <c r="P114" s="84"/>
      <c r="Q114" s="84"/>
      <c r="R114" s="84"/>
      <c r="S114" s="84"/>
      <c r="T114" s="84"/>
      <c r="U114" s="84"/>
      <c r="V114" s="84"/>
      <c r="W114" s="84"/>
      <c r="X114" s="84"/>
      <c r="Y114" s="84"/>
      <c r="Z114" s="84"/>
      <c r="AA114" s="84"/>
      <c r="AB114" s="84"/>
      <c r="AC114" s="84"/>
      <c r="AD114" s="84"/>
      <c r="AE114" s="84"/>
      <c r="AF114" s="84"/>
      <c r="AG114" s="84"/>
      <c r="AH114" s="84"/>
      <c r="AI114" s="84"/>
      <c r="AJ114" s="84"/>
      <c r="AK114" s="84"/>
      <c r="AL114" s="84"/>
      <c r="AM114" s="84"/>
      <c r="AN114" s="84"/>
      <c r="AO114" s="84"/>
      <c r="AP114" s="96"/>
      <c r="AQ114" s="5" t="str">
        <f t="shared" si="71"/>
        <v/>
      </c>
      <c r="AR114" s="32">
        <f t="shared" si="72"/>
        <v>1</v>
      </c>
      <c r="AS114" s="4">
        <f t="shared" si="73"/>
        <v>1</v>
      </c>
      <c r="AT114" s="4"/>
      <c r="AU114" s="29">
        <f t="shared" si="59"/>
        <v>0</v>
      </c>
      <c r="AV114" s="30">
        <f t="shared" si="89"/>
        <v>0</v>
      </c>
      <c r="AW114" s="30">
        <f t="shared" si="90"/>
        <v>0</v>
      </c>
      <c r="AX114" s="31">
        <f t="shared" si="74"/>
        <v>0</v>
      </c>
      <c r="AY114" s="26">
        <f t="shared" si="62"/>
        <v>0</v>
      </c>
      <c r="AZ114" s="27">
        <f t="shared" si="63"/>
        <v>0</v>
      </c>
      <c r="BA114" s="27">
        <f t="shared" si="64"/>
        <v>0</v>
      </c>
      <c r="BB114" s="28">
        <f t="shared" si="65"/>
        <v>0</v>
      </c>
      <c r="BC114" s="25">
        <f t="shared" si="75"/>
        <v>0</v>
      </c>
      <c r="BD114" s="5">
        <f t="shared" si="76"/>
        <v>0</v>
      </c>
      <c r="BE114" s="5">
        <f t="shared" si="77"/>
        <v>0</v>
      </c>
      <c r="BF114" s="60">
        <f t="shared" si="78"/>
        <v>0</v>
      </c>
      <c r="BG114" s="24">
        <f t="shared" si="79"/>
        <v>0</v>
      </c>
      <c r="BH114" s="3">
        <f t="shared" si="80"/>
        <v>0</v>
      </c>
      <c r="BI114" s="3">
        <f t="shared" si="81"/>
        <v>0</v>
      </c>
      <c r="BJ114" s="3">
        <f t="shared" si="82"/>
        <v>0</v>
      </c>
      <c r="BK114" s="24">
        <f t="shared" si="83"/>
        <v>0</v>
      </c>
      <c r="BL114" s="3">
        <f t="shared" si="84"/>
        <v>0</v>
      </c>
      <c r="BM114" s="3">
        <f t="shared" si="85"/>
        <v>0</v>
      </c>
      <c r="BN114" s="23">
        <f t="shared" si="86"/>
        <v>0</v>
      </c>
      <c r="BO114" s="11">
        <f t="shared" si="87"/>
        <v>0</v>
      </c>
      <c r="BP114" s="6" t="str">
        <f t="shared" si="88"/>
        <v>00-Jan-00</v>
      </c>
    </row>
    <row r="115" spans="1:68" ht="35.1" customHeight="1" x14ac:dyDescent="0.25">
      <c r="A115" s="77" t="str">
        <f t="shared" si="70"/>
        <v>HIDE</v>
      </c>
      <c r="B115" s="84"/>
      <c r="C115" s="84"/>
      <c r="D115" s="84"/>
      <c r="E115" s="84"/>
      <c r="F115" s="84"/>
      <c r="G115" s="85"/>
      <c r="H115" s="84"/>
      <c r="I115" s="84"/>
      <c r="J115" s="84"/>
      <c r="K115" s="84"/>
      <c r="L115" s="84"/>
      <c r="M115" s="86"/>
      <c r="N115" s="84"/>
      <c r="O115" s="87"/>
      <c r="P115" s="84"/>
      <c r="Q115" s="84"/>
      <c r="R115" s="84"/>
      <c r="S115" s="84"/>
      <c r="T115" s="84"/>
      <c r="U115" s="84"/>
      <c r="V115" s="84"/>
      <c r="W115" s="84"/>
      <c r="X115" s="84"/>
      <c r="Y115" s="84"/>
      <c r="Z115" s="84"/>
      <c r="AA115" s="84"/>
      <c r="AB115" s="84"/>
      <c r="AC115" s="84"/>
      <c r="AD115" s="84"/>
      <c r="AE115" s="84"/>
      <c r="AF115" s="84"/>
      <c r="AG115" s="84"/>
      <c r="AH115" s="84"/>
      <c r="AI115" s="84"/>
      <c r="AJ115" s="84"/>
      <c r="AK115" s="84"/>
      <c r="AL115" s="84"/>
      <c r="AM115" s="84"/>
      <c r="AN115" s="84"/>
      <c r="AO115" s="84"/>
      <c r="AP115" s="96"/>
      <c r="AQ115" s="5" t="str">
        <f t="shared" si="71"/>
        <v/>
      </c>
      <c r="AR115" s="32">
        <f t="shared" si="72"/>
        <v>1</v>
      </c>
      <c r="AS115" s="4">
        <f t="shared" si="73"/>
        <v>1</v>
      </c>
      <c r="AT115" s="4"/>
      <c r="AU115" s="29">
        <f t="shared" si="59"/>
        <v>0</v>
      </c>
      <c r="AV115" s="30">
        <f t="shared" si="89"/>
        <v>0</v>
      </c>
      <c r="AW115" s="30">
        <f t="shared" si="90"/>
        <v>0</v>
      </c>
      <c r="AX115" s="31">
        <f t="shared" si="74"/>
        <v>0</v>
      </c>
      <c r="AY115" s="26">
        <f t="shared" si="62"/>
        <v>0</v>
      </c>
      <c r="AZ115" s="27">
        <f t="shared" si="63"/>
        <v>0</v>
      </c>
      <c r="BA115" s="27">
        <f t="shared" si="64"/>
        <v>0</v>
      </c>
      <c r="BB115" s="28">
        <f t="shared" si="65"/>
        <v>0</v>
      </c>
      <c r="BC115" s="25">
        <f t="shared" si="75"/>
        <v>0</v>
      </c>
      <c r="BD115" s="5">
        <f t="shared" si="76"/>
        <v>0</v>
      </c>
      <c r="BE115" s="5">
        <f t="shared" si="77"/>
        <v>0</v>
      </c>
      <c r="BF115" s="60">
        <f t="shared" si="78"/>
        <v>0</v>
      </c>
      <c r="BG115" s="24">
        <f t="shared" si="79"/>
        <v>0</v>
      </c>
      <c r="BH115" s="3">
        <f t="shared" si="80"/>
        <v>0</v>
      </c>
      <c r="BI115" s="3">
        <f t="shared" si="81"/>
        <v>0</v>
      </c>
      <c r="BJ115" s="3">
        <f t="shared" si="82"/>
        <v>0</v>
      </c>
      <c r="BK115" s="24">
        <f t="shared" si="83"/>
        <v>0</v>
      </c>
      <c r="BL115" s="3">
        <f t="shared" si="84"/>
        <v>0</v>
      </c>
      <c r="BM115" s="3">
        <f t="shared" si="85"/>
        <v>0</v>
      </c>
      <c r="BN115" s="23">
        <f t="shared" si="86"/>
        <v>0</v>
      </c>
      <c r="BO115" s="11">
        <f t="shared" si="87"/>
        <v>0</v>
      </c>
      <c r="BP115" s="6" t="str">
        <f t="shared" si="88"/>
        <v>00-Jan-00</v>
      </c>
    </row>
    <row r="116" spans="1:68" ht="35.1" customHeight="1" x14ac:dyDescent="0.25">
      <c r="A116" s="77" t="str">
        <f t="shared" si="70"/>
        <v>HIDE</v>
      </c>
      <c r="B116" s="84"/>
      <c r="C116" s="84"/>
      <c r="D116" s="84"/>
      <c r="E116" s="84"/>
      <c r="F116" s="84"/>
      <c r="G116" s="85"/>
      <c r="H116" s="84"/>
      <c r="I116" s="84"/>
      <c r="J116" s="84"/>
      <c r="K116" s="84"/>
      <c r="L116" s="84"/>
      <c r="M116" s="86"/>
      <c r="N116" s="84"/>
      <c r="O116" s="87"/>
      <c r="P116" s="84"/>
      <c r="Q116" s="84"/>
      <c r="R116" s="84"/>
      <c r="S116" s="84"/>
      <c r="T116" s="84"/>
      <c r="U116" s="84"/>
      <c r="V116" s="84"/>
      <c r="W116" s="84"/>
      <c r="X116" s="84"/>
      <c r="Y116" s="84"/>
      <c r="Z116" s="84"/>
      <c r="AA116" s="84"/>
      <c r="AB116" s="84"/>
      <c r="AC116" s="84"/>
      <c r="AD116" s="84"/>
      <c r="AE116" s="84"/>
      <c r="AF116" s="84"/>
      <c r="AG116" s="84"/>
      <c r="AH116" s="84"/>
      <c r="AI116" s="84"/>
      <c r="AJ116" s="84"/>
      <c r="AK116" s="84"/>
      <c r="AL116" s="84"/>
      <c r="AM116" s="84"/>
      <c r="AN116" s="84"/>
      <c r="AO116" s="84"/>
      <c r="AP116" s="96"/>
      <c r="AQ116" s="5" t="str">
        <f t="shared" si="71"/>
        <v/>
      </c>
      <c r="AR116" s="32">
        <f t="shared" si="72"/>
        <v>1</v>
      </c>
      <c r="AS116" s="4">
        <f t="shared" si="73"/>
        <v>1</v>
      </c>
      <c r="AT116" s="4"/>
      <c r="AU116" s="29">
        <f t="shared" si="59"/>
        <v>0</v>
      </c>
      <c r="AV116" s="30">
        <f t="shared" si="89"/>
        <v>0</v>
      </c>
      <c r="AW116" s="30">
        <f t="shared" si="90"/>
        <v>0</v>
      </c>
      <c r="AX116" s="31">
        <f t="shared" si="74"/>
        <v>0</v>
      </c>
      <c r="AY116" s="26">
        <f t="shared" si="62"/>
        <v>0</v>
      </c>
      <c r="AZ116" s="27">
        <f t="shared" si="63"/>
        <v>0</v>
      </c>
      <c r="BA116" s="27">
        <f t="shared" si="64"/>
        <v>0</v>
      </c>
      <c r="BB116" s="28">
        <f t="shared" si="65"/>
        <v>0</v>
      </c>
      <c r="BC116" s="25">
        <f t="shared" si="75"/>
        <v>0</v>
      </c>
      <c r="BD116" s="5">
        <f t="shared" si="76"/>
        <v>0</v>
      </c>
      <c r="BE116" s="5">
        <f t="shared" si="77"/>
        <v>0</v>
      </c>
      <c r="BF116" s="60">
        <f t="shared" si="78"/>
        <v>0</v>
      </c>
      <c r="BG116" s="24">
        <f t="shared" si="79"/>
        <v>0</v>
      </c>
      <c r="BH116" s="3">
        <f t="shared" si="80"/>
        <v>0</v>
      </c>
      <c r="BI116" s="3">
        <f t="shared" si="81"/>
        <v>0</v>
      </c>
      <c r="BJ116" s="3">
        <f t="shared" si="82"/>
        <v>0</v>
      </c>
      <c r="BK116" s="24">
        <f t="shared" si="83"/>
        <v>0</v>
      </c>
      <c r="BL116" s="3">
        <f t="shared" si="84"/>
        <v>0</v>
      </c>
      <c r="BM116" s="3">
        <f t="shared" si="85"/>
        <v>0</v>
      </c>
      <c r="BN116" s="23">
        <f t="shared" si="86"/>
        <v>0</v>
      </c>
      <c r="BO116" s="11">
        <f t="shared" si="87"/>
        <v>0</v>
      </c>
      <c r="BP116" s="6" t="str">
        <f t="shared" si="88"/>
        <v>00-Jan-00</v>
      </c>
    </row>
    <row r="117" spans="1:68" ht="35.1" customHeight="1" x14ac:dyDescent="0.25">
      <c r="A117" s="77" t="str">
        <f t="shared" si="70"/>
        <v>HIDE</v>
      </c>
      <c r="B117" s="84"/>
      <c r="C117" s="84"/>
      <c r="D117" s="84"/>
      <c r="E117" s="84"/>
      <c r="F117" s="84"/>
      <c r="G117" s="85"/>
      <c r="H117" s="84"/>
      <c r="I117" s="84"/>
      <c r="J117" s="84"/>
      <c r="K117" s="84"/>
      <c r="L117" s="84"/>
      <c r="M117" s="86"/>
      <c r="N117" s="84"/>
      <c r="O117" s="87"/>
      <c r="P117" s="84"/>
      <c r="Q117" s="84"/>
      <c r="R117" s="84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84"/>
      <c r="AG117" s="84"/>
      <c r="AH117" s="84"/>
      <c r="AI117" s="84"/>
      <c r="AJ117" s="84"/>
      <c r="AK117" s="84"/>
      <c r="AL117" s="84"/>
      <c r="AM117" s="84"/>
      <c r="AN117" s="84"/>
      <c r="AO117" s="84"/>
      <c r="AP117" s="96"/>
      <c r="AQ117" s="5" t="str">
        <f t="shared" si="71"/>
        <v/>
      </c>
      <c r="AR117" s="32">
        <f t="shared" si="72"/>
        <v>1</v>
      </c>
      <c r="AS117" s="4">
        <f t="shared" si="73"/>
        <v>1</v>
      </c>
      <c r="AT117" s="4"/>
      <c r="AU117" s="29">
        <f t="shared" si="59"/>
        <v>0</v>
      </c>
      <c r="AV117" s="30">
        <f t="shared" si="89"/>
        <v>0</v>
      </c>
      <c r="AW117" s="30">
        <f t="shared" si="90"/>
        <v>0</v>
      </c>
      <c r="AX117" s="31">
        <f t="shared" si="74"/>
        <v>0</v>
      </c>
      <c r="AY117" s="26">
        <f t="shared" si="62"/>
        <v>0</v>
      </c>
      <c r="AZ117" s="27">
        <f t="shared" si="63"/>
        <v>0</v>
      </c>
      <c r="BA117" s="27">
        <f t="shared" si="64"/>
        <v>0</v>
      </c>
      <c r="BB117" s="28">
        <f t="shared" si="65"/>
        <v>0</v>
      </c>
      <c r="BC117" s="25">
        <f t="shared" si="75"/>
        <v>0</v>
      </c>
      <c r="BD117" s="5">
        <f t="shared" si="76"/>
        <v>0</v>
      </c>
      <c r="BE117" s="5">
        <f t="shared" si="77"/>
        <v>0</v>
      </c>
      <c r="BF117" s="60">
        <f t="shared" si="78"/>
        <v>0</v>
      </c>
      <c r="BG117" s="24">
        <f t="shared" si="79"/>
        <v>0</v>
      </c>
      <c r="BH117" s="3">
        <f t="shared" si="80"/>
        <v>0</v>
      </c>
      <c r="BI117" s="3">
        <f t="shared" si="81"/>
        <v>0</v>
      </c>
      <c r="BJ117" s="3">
        <f t="shared" si="82"/>
        <v>0</v>
      </c>
      <c r="BK117" s="24">
        <f t="shared" si="83"/>
        <v>0</v>
      </c>
      <c r="BL117" s="3">
        <f t="shared" si="84"/>
        <v>0</v>
      </c>
      <c r="BM117" s="3">
        <f t="shared" si="85"/>
        <v>0</v>
      </c>
      <c r="BN117" s="23">
        <f t="shared" si="86"/>
        <v>0</v>
      </c>
      <c r="BO117" s="11">
        <f t="shared" si="87"/>
        <v>0</v>
      </c>
      <c r="BP117" s="6" t="str">
        <f t="shared" si="88"/>
        <v>00-Jan-00</v>
      </c>
    </row>
    <row r="118" spans="1:68" ht="35.1" customHeight="1" x14ac:dyDescent="0.25">
      <c r="A118" s="77" t="str">
        <f t="shared" si="70"/>
        <v>HIDE</v>
      </c>
      <c r="B118" s="84"/>
      <c r="C118" s="84"/>
      <c r="D118" s="84"/>
      <c r="E118" s="84"/>
      <c r="F118" s="84"/>
      <c r="G118" s="85"/>
      <c r="H118" s="84"/>
      <c r="I118" s="84"/>
      <c r="J118" s="84"/>
      <c r="K118" s="84"/>
      <c r="L118" s="84"/>
      <c r="M118" s="86"/>
      <c r="N118" s="84"/>
      <c r="O118" s="87"/>
      <c r="P118" s="84"/>
      <c r="Q118" s="84"/>
      <c r="R118" s="84"/>
      <c r="S118" s="84"/>
      <c r="T118" s="84"/>
      <c r="U118" s="84"/>
      <c r="V118" s="84"/>
      <c r="W118" s="84"/>
      <c r="X118" s="84"/>
      <c r="Y118" s="84"/>
      <c r="Z118" s="84"/>
      <c r="AA118" s="84"/>
      <c r="AB118" s="84"/>
      <c r="AC118" s="84"/>
      <c r="AD118" s="84"/>
      <c r="AE118" s="84"/>
      <c r="AF118" s="84"/>
      <c r="AG118" s="84"/>
      <c r="AH118" s="84"/>
      <c r="AI118" s="84"/>
      <c r="AJ118" s="84"/>
      <c r="AK118" s="84"/>
      <c r="AL118" s="84"/>
      <c r="AM118" s="84"/>
      <c r="AN118" s="84"/>
      <c r="AO118" s="84"/>
      <c r="AP118" s="96"/>
      <c r="AQ118" s="5" t="str">
        <f t="shared" si="71"/>
        <v/>
      </c>
      <c r="AR118" s="32">
        <f t="shared" si="72"/>
        <v>1</v>
      </c>
      <c r="AS118" s="4">
        <f t="shared" si="73"/>
        <v>1</v>
      </c>
      <c r="AT118" s="4"/>
      <c r="AU118" s="29">
        <f t="shared" si="59"/>
        <v>0</v>
      </c>
      <c r="AV118" s="30">
        <f t="shared" si="89"/>
        <v>0</v>
      </c>
      <c r="AW118" s="30">
        <f t="shared" si="90"/>
        <v>0</v>
      </c>
      <c r="AX118" s="31">
        <f t="shared" si="74"/>
        <v>0</v>
      </c>
      <c r="AY118" s="26">
        <f t="shared" si="62"/>
        <v>0</v>
      </c>
      <c r="AZ118" s="27">
        <f t="shared" si="63"/>
        <v>0</v>
      </c>
      <c r="BA118" s="27">
        <f t="shared" si="64"/>
        <v>0</v>
      </c>
      <c r="BB118" s="28">
        <f t="shared" si="65"/>
        <v>0</v>
      </c>
      <c r="BC118" s="25">
        <f t="shared" si="75"/>
        <v>0</v>
      </c>
      <c r="BD118" s="5">
        <f t="shared" si="76"/>
        <v>0</v>
      </c>
      <c r="BE118" s="5">
        <f t="shared" si="77"/>
        <v>0</v>
      </c>
      <c r="BF118" s="60">
        <f t="shared" si="78"/>
        <v>0</v>
      </c>
      <c r="BG118" s="24">
        <f t="shared" si="79"/>
        <v>0</v>
      </c>
      <c r="BH118" s="3">
        <f t="shared" si="80"/>
        <v>0</v>
      </c>
      <c r="BI118" s="3">
        <f t="shared" si="81"/>
        <v>0</v>
      </c>
      <c r="BJ118" s="3">
        <f t="shared" si="82"/>
        <v>0</v>
      </c>
      <c r="BK118" s="24">
        <f t="shared" si="83"/>
        <v>0</v>
      </c>
      <c r="BL118" s="3">
        <f t="shared" si="84"/>
        <v>0</v>
      </c>
      <c r="BM118" s="3">
        <f t="shared" si="85"/>
        <v>0</v>
      </c>
      <c r="BN118" s="23">
        <f t="shared" si="86"/>
        <v>0</v>
      </c>
      <c r="BO118" s="11">
        <f t="shared" si="87"/>
        <v>0</v>
      </c>
      <c r="BP118" s="6" t="str">
        <f t="shared" si="88"/>
        <v>00-Jan-00</v>
      </c>
    </row>
    <row r="119" spans="1:68" ht="35.1" customHeight="1" x14ac:dyDescent="0.25">
      <c r="A119" s="77" t="str">
        <f t="shared" si="70"/>
        <v>HIDE</v>
      </c>
      <c r="B119" s="84"/>
      <c r="C119" s="84"/>
      <c r="D119" s="84"/>
      <c r="E119" s="84"/>
      <c r="F119" s="84"/>
      <c r="G119" s="85"/>
      <c r="H119" s="84"/>
      <c r="I119" s="84"/>
      <c r="J119" s="84"/>
      <c r="K119" s="84"/>
      <c r="L119" s="84"/>
      <c r="M119" s="86"/>
      <c r="N119" s="84"/>
      <c r="O119" s="87"/>
      <c r="P119" s="84"/>
      <c r="Q119" s="84"/>
      <c r="R119" s="84"/>
      <c r="S119" s="84"/>
      <c r="T119" s="84"/>
      <c r="U119" s="84"/>
      <c r="V119" s="84"/>
      <c r="W119" s="84"/>
      <c r="X119" s="84"/>
      <c r="Y119" s="84"/>
      <c r="Z119" s="84"/>
      <c r="AA119" s="84"/>
      <c r="AB119" s="84"/>
      <c r="AC119" s="84"/>
      <c r="AD119" s="84"/>
      <c r="AE119" s="84"/>
      <c r="AF119" s="84"/>
      <c r="AG119" s="84"/>
      <c r="AH119" s="84"/>
      <c r="AI119" s="84"/>
      <c r="AJ119" s="84"/>
      <c r="AK119" s="84"/>
      <c r="AL119" s="84"/>
      <c r="AM119" s="84"/>
      <c r="AN119" s="84"/>
      <c r="AO119" s="84"/>
      <c r="AP119" s="96"/>
      <c r="AQ119" s="5" t="str">
        <f t="shared" si="71"/>
        <v/>
      </c>
      <c r="AR119" s="32">
        <f t="shared" si="72"/>
        <v>1</v>
      </c>
      <c r="AS119" s="4">
        <f t="shared" si="73"/>
        <v>1</v>
      </c>
      <c r="AT119" s="4"/>
      <c r="AU119" s="29">
        <f t="shared" si="59"/>
        <v>0</v>
      </c>
      <c r="AV119" s="30">
        <f t="shared" si="89"/>
        <v>0</v>
      </c>
      <c r="AW119" s="30">
        <f t="shared" si="90"/>
        <v>0</v>
      </c>
      <c r="AX119" s="31">
        <f t="shared" si="74"/>
        <v>0</v>
      </c>
      <c r="AY119" s="26">
        <f t="shared" si="62"/>
        <v>0</v>
      </c>
      <c r="AZ119" s="27">
        <f t="shared" si="63"/>
        <v>0</v>
      </c>
      <c r="BA119" s="27">
        <f t="shared" si="64"/>
        <v>0</v>
      </c>
      <c r="BB119" s="28">
        <f t="shared" si="65"/>
        <v>0</v>
      </c>
      <c r="BC119" s="25">
        <f t="shared" si="75"/>
        <v>0</v>
      </c>
      <c r="BD119" s="5">
        <f t="shared" si="76"/>
        <v>0</v>
      </c>
      <c r="BE119" s="5">
        <f t="shared" si="77"/>
        <v>0</v>
      </c>
      <c r="BF119" s="60">
        <f t="shared" si="78"/>
        <v>0</v>
      </c>
      <c r="BG119" s="24">
        <f t="shared" si="79"/>
        <v>0</v>
      </c>
      <c r="BH119" s="3">
        <f t="shared" si="80"/>
        <v>0</v>
      </c>
      <c r="BI119" s="3">
        <f t="shared" si="81"/>
        <v>0</v>
      </c>
      <c r="BJ119" s="3">
        <f t="shared" si="82"/>
        <v>0</v>
      </c>
      <c r="BK119" s="24">
        <f t="shared" si="83"/>
        <v>0</v>
      </c>
      <c r="BL119" s="3">
        <f t="shared" si="84"/>
        <v>0</v>
      </c>
      <c r="BM119" s="3">
        <f t="shared" si="85"/>
        <v>0</v>
      </c>
      <c r="BN119" s="23">
        <f t="shared" si="86"/>
        <v>0</v>
      </c>
      <c r="BO119" s="11">
        <f t="shared" si="87"/>
        <v>0</v>
      </c>
      <c r="BP119" s="6" t="str">
        <f t="shared" si="88"/>
        <v>00-Jan-00</v>
      </c>
    </row>
    <row r="120" spans="1:68" ht="35.1" customHeight="1" x14ac:dyDescent="0.25">
      <c r="A120" s="77" t="str">
        <f t="shared" si="70"/>
        <v>HIDE</v>
      </c>
      <c r="B120" s="84"/>
      <c r="C120" s="84"/>
      <c r="D120" s="84"/>
      <c r="E120" s="84"/>
      <c r="F120" s="84"/>
      <c r="G120" s="85"/>
      <c r="H120" s="84"/>
      <c r="I120" s="84"/>
      <c r="J120" s="84"/>
      <c r="K120" s="84"/>
      <c r="L120" s="84"/>
      <c r="M120" s="86"/>
      <c r="N120" s="84"/>
      <c r="O120" s="87"/>
      <c r="P120" s="84"/>
      <c r="Q120" s="84"/>
      <c r="R120" s="84"/>
      <c r="S120" s="84"/>
      <c r="T120" s="84"/>
      <c r="U120" s="84"/>
      <c r="V120" s="84"/>
      <c r="W120" s="84"/>
      <c r="X120" s="84"/>
      <c r="Y120" s="84"/>
      <c r="Z120" s="84"/>
      <c r="AA120" s="84"/>
      <c r="AB120" s="84"/>
      <c r="AC120" s="84"/>
      <c r="AD120" s="84"/>
      <c r="AE120" s="84"/>
      <c r="AF120" s="84"/>
      <c r="AG120" s="84"/>
      <c r="AH120" s="84"/>
      <c r="AI120" s="84"/>
      <c r="AJ120" s="84"/>
      <c r="AK120" s="84"/>
      <c r="AL120" s="84"/>
      <c r="AM120" s="84"/>
      <c r="AN120" s="84"/>
      <c r="AO120" s="84"/>
      <c r="AP120" s="96"/>
      <c r="AQ120" s="5" t="str">
        <f t="shared" si="71"/>
        <v/>
      </c>
      <c r="AR120" s="32">
        <f t="shared" si="72"/>
        <v>1</v>
      </c>
      <c r="AS120" s="4">
        <f t="shared" si="73"/>
        <v>1</v>
      </c>
      <c r="AT120" s="4"/>
      <c r="AU120" s="29">
        <f t="shared" si="59"/>
        <v>0</v>
      </c>
      <c r="AV120" s="30">
        <f t="shared" si="89"/>
        <v>0</v>
      </c>
      <c r="AW120" s="30">
        <f t="shared" si="90"/>
        <v>0</v>
      </c>
      <c r="AX120" s="31">
        <f t="shared" si="74"/>
        <v>0</v>
      </c>
      <c r="AY120" s="26">
        <f t="shared" si="62"/>
        <v>0</v>
      </c>
      <c r="AZ120" s="27">
        <f t="shared" si="63"/>
        <v>0</v>
      </c>
      <c r="BA120" s="27">
        <f t="shared" si="64"/>
        <v>0</v>
      </c>
      <c r="BB120" s="28">
        <f t="shared" si="65"/>
        <v>0</v>
      </c>
      <c r="BC120" s="25">
        <f t="shared" si="75"/>
        <v>0</v>
      </c>
      <c r="BD120" s="5">
        <f t="shared" si="76"/>
        <v>0</v>
      </c>
      <c r="BE120" s="5">
        <f t="shared" si="77"/>
        <v>0</v>
      </c>
      <c r="BF120" s="60">
        <f t="shared" si="78"/>
        <v>0</v>
      </c>
      <c r="BG120" s="24">
        <f t="shared" si="79"/>
        <v>0</v>
      </c>
      <c r="BH120" s="3">
        <f t="shared" si="80"/>
        <v>0</v>
      </c>
      <c r="BI120" s="3">
        <f t="shared" si="81"/>
        <v>0</v>
      </c>
      <c r="BJ120" s="3">
        <f t="shared" si="82"/>
        <v>0</v>
      </c>
      <c r="BK120" s="24">
        <f t="shared" si="83"/>
        <v>0</v>
      </c>
      <c r="BL120" s="3">
        <f t="shared" si="84"/>
        <v>0</v>
      </c>
      <c r="BM120" s="3">
        <f t="shared" si="85"/>
        <v>0</v>
      </c>
      <c r="BN120" s="23">
        <f t="shared" si="86"/>
        <v>0</v>
      </c>
      <c r="BO120" s="11">
        <f t="shared" si="87"/>
        <v>0</v>
      </c>
      <c r="BP120" s="6" t="str">
        <f t="shared" si="88"/>
        <v>00-Jan-00</v>
      </c>
    </row>
    <row r="121" spans="1:68" ht="35.1" customHeight="1" x14ac:dyDescent="0.25">
      <c r="A121" s="77" t="str">
        <f t="shared" si="70"/>
        <v>HIDE</v>
      </c>
      <c r="B121" s="84"/>
      <c r="C121" s="84"/>
      <c r="D121" s="84"/>
      <c r="E121" s="84"/>
      <c r="F121" s="84"/>
      <c r="G121" s="85"/>
      <c r="H121" s="84"/>
      <c r="I121" s="84"/>
      <c r="J121" s="84"/>
      <c r="K121" s="84"/>
      <c r="L121" s="84"/>
      <c r="M121" s="86"/>
      <c r="N121" s="84"/>
      <c r="O121" s="87"/>
      <c r="P121" s="84"/>
      <c r="Q121" s="84"/>
      <c r="R121" s="84"/>
      <c r="S121" s="84"/>
      <c r="T121" s="84"/>
      <c r="U121" s="84"/>
      <c r="V121" s="84"/>
      <c r="W121" s="84"/>
      <c r="X121" s="84"/>
      <c r="Y121" s="84"/>
      <c r="Z121" s="84"/>
      <c r="AA121" s="84"/>
      <c r="AB121" s="84"/>
      <c r="AC121" s="84"/>
      <c r="AD121" s="84"/>
      <c r="AE121" s="84"/>
      <c r="AF121" s="84"/>
      <c r="AG121" s="84"/>
      <c r="AH121" s="84"/>
      <c r="AI121" s="84"/>
      <c r="AJ121" s="84"/>
      <c r="AK121" s="84"/>
      <c r="AL121" s="84"/>
      <c r="AM121" s="84"/>
      <c r="AN121" s="84"/>
      <c r="AO121" s="84"/>
      <c r="AP121" s="96"/>
      <c r="AQ121" s="5" t="str">
        <f t="shared" si="71"/>
        <v/>
      </c>
      <c r="AR121" s="32">
        <f t="shared" si="72"/>
        <v>1</v>
      </c>
      <c r="AS121" s="4">
        <f t="shared" si="73"/>
        <v>1</v>
      </c>
      <c r="AT121" s="4"/>
      <c r="AU121" s="29">
        <f t="shared" si="59"/>
        <v>0</v>
      </c>
      <c r="AV121" s="30">
        <f t="shared" si="89"/>
        <v>0</v>
      </c>
      <c r="AW121" s="30">
        <f t="shared" si="90"/>
        <v>0</v>
      </c>
      <c r="AX121" s="31">
        <f t="shared" si="74"/>
        <v>0</v>
      </c>
      <c r="AY121" s="26">
        <f t="shared" si="62"/>
        <v>0</v>
      </c>
      <c r="AZ121" s="27">
        <f t="shared" si="63"/>
        <v>0</v>
      </c>
      <c r="BA121" s="27">
        <f t="shared" si="64"/>
        <v>0</v>
      </c>
      <c r="BB121" s="28">
        <f t="shared" si="65"/>
        <v>0</v>
      </c>
      <c r="BC121" s="25">
        <f t="shared" si="75"/>
        <v>0</v>
      </c>
      <c r="BD121" s="5">
        <f t="shared" si="76"/>
        <v>0</v>
      </c>
      <c r="BE121" s="5">
        <f t="shared" si="77"/>
        <v>0</v>
      </c>
      <c r="BF121" s="60">
        <f t="shared" si="78"/>
        <v>0</v>
      </c>
      <c r="BG121" s="24">
        <f t="shared" si="79"/>
        <v>0</v>
      </c>
      <c r="BH121" s="3">
        <f t="shared" si="80"/>
        <v>0</v>
      </c>
      <c r="BI121" s="3">
        <f t="shared" si="81"/>
        <v>0</v>
      </c>
      <c r="BJ121" s="3">
        <f t="shared" si="82"/>
        <v>0</v>
      </c>
      <c r="BK121" s="24">
        <f t="shared" si="83"/>
        <v>0</v>
      </c>
      <c r="BL121" s="3">
        <f t="shared" si="84"/>
        <v>0</v>
      </c>
      <c r="BM121" s="3">
        <f t="shared" si="85"/>
        <v>0</v>
      </c>
      <c r="BN121" s="23">
        <f t="shared" si="86"/>
        <v>0</v>
      </c>
      <c r="BO121" s="11">
        <f t="shared" si="87"/>
        <v>0</v>
      </c>
      <c r="BP121" s="6" t="str">
        <f t="shared" si="88"/>
        <v>00-Jan-00</v>
      </c>
    </row>
    <row r="122" spans="1:68" ht="35.1" customHeight="1" x14ac:dyDescent="0.25">
      <c r="A122" s="77" t="str">
        <f t="shared" si="70"/>
        <v>HIDE</v>
      </c>
      <c r="B122" s="84"/>
      <c r="C122" s="84"/>
      <c r="D122" s="84"/>
      <c r="E122" s="84"/>
      <c r="F122" s="84"/>
      <c r="G122" s="85"/>
      <c r="H122" s="84"/>
      <c r="I122" s="84"/>
      <c r="J122" s="84"/>
      <c r="K122" s="84"/>
      <c r="L122" s="84"/>
      <c r="M122" s="86"/>
      <c r="N122" s="84"/>
      <c r="O122" s="87"/>
      <c r="P122" s="84"/>
      <c r="Q122" s="84"/>
      <c r="R122" s="84"/>
      <c r="S122" s="84"/>
      <c r="T122" s="84"/>
      <c r="U122" s="84"/>
      <c r="V122" s="84"/>
      <c r="W122" s="84"/>
      <c r="X122" s="84"/>
      <c r="Y122" s="84"/>
      <c r="Z122" s="84"/>
      <c r="AA122" s="84"/>
      <c r="AB122" s="84"/>
      <c r="AC122" s="84"/>
      <c r="AD122" s="84"/>
      <c r="AE122" s="84"/>
      <c r="AF122" s="84"/>
      <c r="AG122" s="84"/>
      <c r="AH122" s="84"/>
      <c r="AI122" s="84"/>
      <c r="AJ122" s="84"/>
      <c r="AK122" s="84"/>
      <c r="AL122" s="84"/>
      <c r="AM122" s="84"/>
      <c r="AN122" s="84"/>
      <c r="AO122" s="84"/>
      <c r="AP122" s="96"/>
      <c r="AQ122" s="5" t="str">
        <f t="shared" si="71"/>
        <v/>
      </c>
      <c r="AR122" s="32">
        <f t="shared" si="72"/>
        <v>1</v>
      </c>
      <c r="AS122" s="4">
        <f t="shared" si="73"/>
        <v>1</v>
      </c>
      <c r="AT122" s="4"/>
      <c r="AU122" s="29">
        <f t="shared" si="59"/>
        <v>0</v>
      </c>
      <c r="AV122" s="30">
        <f t="shared" si="89"/>
        <v>0</v>
      </c>
      <c r="AW122" s="30">
        <f t="shared" si="90"/>
        <v>0</v>
      </c>
      <c r="AX122" s="31">
        <f t="shared" si="74"/>
        <v>0</v>
      </c>
      <c r="AY122" s="26">
        <f t="shared" si="62"/>
        <v>0</v>
      </c>
      <c r="AZ122" s="27">
        <f t="shared" si="63"/>
        <v>0</v>
      </c>
      <c r="BA122" s="27">
        <f t="shared" si="64"/>
        <v>0</v>
      </c>
      <c r="BB122" s="28">
        <f t="shared" si="65"/>
        <v>0</v>
      </c>
      <c r="BC122" s="25">
        <f t="shared" si="75"/>
        <v>0</v>
      </c>
      <c r="BD122" s="5">
        <f t="shared" si="76"/>
        <v>0</v>
      </c>
      <c r="BE122" s="5">
        <f t="shared" si="77"/>
        <v>0</v>
      </c>
      <c r="BF122" s="60">
        <f t="shared" si="78"/>
        <v>0</v>
      </c>
      <c r="BG122" s="24">
        <f t="shared" si="79"/>
        <v>0</v>
      </c>
      <c r="BH122" s="3">
        <f t="shared" si="80"/>
        <v>0</v>
      </c>
      <c r="BI122" s="3">
        <f t="shared" si="81"/>
        <v>0</v>
      </c>
      <c r="BJ122" s="3">
        <f t="shared" si="82"/>
        <v>0</v>
      </c>
      <c r="BK122" s="24">
        <f t="shared" si="83"/>
        <v>0</v>
      </c>
      <c r="BL122" s="3">
        <f t="shared" si="84"/>
        <v>0</v>
      </c>
      <c r="BM122" s="3">
        <f t="shared" si="85"/>
        <v>0</v>
      </c>
      <c r="BN122" s="23">
        <f t="shared" si="86"/>
        <v>0</v>
      </c>
      <c r="BO122" s="11">
        <f t="shared" si="87"/>
        <v>0</v>
      </c>
      <c r="BP122" s="6" t="str">
        <f t="shared" si="88"/>
        <v>00-Jan-00</v>
      </c>
    </row>
    <row r="123" spans="1:68" ht="35.1" customHeight="1" x14ac:dyDescent="0.25">
      <c r="A123" s="77" t="str">
        <f t="shared" si="70"/>
        <v>HIDE</v>
      </c>
      <c r="B123" s="84"/>
      <c r="C123" s="84"/>
      <c r="D123" s="84"/>
      <c r="E123" s="84"/>
      <c r="F123" s="84"/>
      <c r="G123" s="85"/>
      <c r="H123" s="84"/>
      <c r="I123" s="84"/>
      <c r="J123" s="84"/>
      <c r="K123" s="84"/>
      <c r="L123" s="84"/>
      <c r="M123" s="86"/>
      <c r="N123" s="84"/>
      <c r="O123" s="87"/>
      <c r="P123" s="84"/>
      <c r="Q123" s="84"/>
      <c r="R123" s="84"/>
      <c r="S123" s="84"/>
      <c r="T123" s="84"/>
      <c r="U123" s="84"/>
      <c r="V123" s="84"/>
      <c r="W123" s="84"/>
      <c r="X123" s="84"/>
      <c r="Y123" s="84"/>
      <c r="Z123" s="84"/>
      <c r="AA123" s="84"/>
      <c r="AB123" s="84"/>
      <c r="AC123" s="84"/>
      <c r="AD123" s="84"/>
      <c r="AE123" s="84"/>
      <c r="AF123" s="84"/>
      <c r="AG123" s="84"/>
      <c r="AH123" s="84"/>
      <c r="AI123" s="84"/>
      <c r="AJ123" s="84"/>
      <c r="AK123" s="84"/>
      <c r="AL123" s="84"/>
      <c r="AM123" s="84"/>
      <c r="AN123" s="84"/>
      <c r="AO123" s="84"/>
      <c r="AP123" s="96"/>
      <c r="AQ123" s="5" t="str">
        <f t="shared" si="71"/>
        <v/>
      </c>
      <c r="AR123" s="32">
        <f t="shared" si="72"/>
        <v>1</v>
      </c>
      <c r="AS123" s="4">
        <f t="shared" si="73"/>
        <v>1</v>
      </c>
      <c r="AT123" s="4"/>
      <c r="AU123" s="29">
        <f t="shared" si="59"/>
        <v>0</v>
      </c>
      <c r="AV123" s="30">
        <f t="shared" si="89"/>
        <v>0</v>
      </c>
      <c r="AW123" s="30">
        <f t="shared" si="90"/>
        <v>0</v>
      </c>
      <c r="AX123" s="31">
        <f t="shared" si="74"/>
        <v>0</v>
      </c>
      <c r="AY123" s="26">
        <f t="shared" si="62"/>
        <v>0</v>
      </c>
      <c r="AZ123" s="27">
        <f t="shared" si="63"/>
        <v>0</v>
      </c>
      <c r="BA123" s="27">
        <f t="shared" si="64"/>
        <v>0</v>
      </c>
      <c r="BB123" s="28">
        <f t="shared" si="65"/>
        <v>0</v>
      </c>
      <c r="BC123" s="25">
        <f t="shared" si="75"/>
        <v>0</v>
      </c>
      <c r="BD123" s="5">
        <f t="shared" si="76"/>
        <v>0</v>
      </c>
      <c r="BE123" s="5">
        <f t="shared" si="77"/>
        <v>0</v>
      </c>
      <c r="BF123" s="60">
        <f t="shared" si="78"/>
        <v>0</v>
      </c>
      <c r="BG123" s="24">
        <f t="shared" si="79"/>
        <v>0</v>
      </c>
      <c r="BH123" s="3">
        <f t="shared" si="80"/>
        <v>0</v>
      </c>
      <c r="BI123" s="3">
        <f t="shared" si="81"/>
        <v>0</v>
      </c>
      <c r="BJ123" s="3">
        <f t="shared" si="82"/>
        <v>0</v>
      </c>
      <c r="BK123" s="24">
        <f t="shared" si="83"/>
        <v>0</v>
      </c>
      <c r="BL123" s="3">
        <f t="shared" si="84"/>
        <v>0</v>
      </c>
      <c r="BM123" s="3">
        <f t="shared" si="85"/>
        <v>0</v>
      </c>
      <c r="BN123" s="23">
        <f t="shared" si="86"/>
        <v>0</v>
      </c>
      <c r="BO123" s="11">
        <f t="shared" si="87"/>
        <v>0</v>
      </c>
      <c r="BP123" s="6" t="str">
        <f t="shared" si="88"/>
        <v>00-Jan-00</v>
      </c>
    </row>
    <row r="124" spans="1:68" ht="35.1" customHeight="1" x14ac:dyDescent="0.25">
      <c r="A124" s="77" t="str">
        <f t="shared" si="70"/>
        <v>HIDE</v>
      </c>
      <c r="B124" s="84"/>
      <c r="C124" s="84"/>
      <c r="D124" s="84"/>
      <c r="E124" s="84"/>
      <c r="F124" s="84"/>
      <c r="G124" s="85"/>
      <c r="H124" s="84"/>
      <c r="I124" s="84"/>
      <c r="J124" s="84"/>
      <c r="K124" s="84"/>
      <c r="L124" s="84"/>
      <c r="M124" s="86"/>
      <c r="N124" s="84"/>
      <c r="O124" s="87"/>
      <c r="P124" s="84"/>
      <c r="Q124" s="84"/>
      <c r="R124" s="84"/>
      <c r="S124" s="84"/>
      <c r="T124" s="84"/>
      <c r="U124" s="84"/>
      <c r="V124" s="84"/>
      <c r="W124" s="84"/>
      <c r="X124" s="84"/>
      <c r="Y124" s="84"/>
      <c r="Z124" s="84"/>
      <c r="AA124" s="84"/>
      <c r="AB124" s="84"/>
      <c r="AC124" s="84"/>
      <c r="AD124" s="84"/>
      <c r="AE124" s="84"/>
      <c r="AF124" s="84"/>
      <c r="AG124" s="84"/>
      <c r="AH124" s="84"/>
      <c r="AI124" s="84"/>
      <c r="AJ124" s="84"/>
      <c r="AK124" s="84"/>
      <c r="AL124" s="84"/>
      <c r="AM124" s="84"/>
      <c r="AN124" s="84"/>
      <c r="AO124" s="84"/>
      <c r="AP124" s="96"/>
      <c r="AQ124" s="5" t="str">
        <f t="shared" si="71"/>
        <v/>
      </c>
      <c r="AR124" s="32">
        <f t="shared" si="72"/>
        <v>1</v>
      </c>
      <c r="AS124" s="4">
        <f t="shared" si="73"/>
        <v>1</v>
      </c>
      <c r="AT124" s="4"/>
      <c r="AU124" s="29">
        <f t="shared" si="59"/>
        <v>0</v>
      </c>
      <c r="AV124" s="30">
        <f t="shared" si="89"/>
        <v>0</v>
      </c>
      <c r="AW124" s="30">
        <f t="shared" si="90"/>
        <v>0</v>
      </c>
      <c r="AX124" s="31">
        <f t="shared" si="74"/>
        <v>0</v>
      </c>
      <c r="AY124" s="26">
        <f t="shared" si="62"/>
        <v>0</v>
      </c>
      <c r="AZ124" s="27">
        <f t="shared" si="63"/>
        <v>0</v>
      </c>
      <c r="BA124" s="27">
        <f t="shared" si="64"/>
        <v>0</v>
      </c>
      <c r="BB124" s="28">
        <f t="shared" si="65"/>
        <v>0</v>
      </c>
      <c r="BC124" s="25">
        <f t="shared" si="75"/>
        <v>0</v>
      </c>
      <c r="BD124" s="5">
        <f t="shared" si="76"/>
        <v>0</v>
      </c>
      <c r="BE124" s="5">
        <f t="shared" si="77"/>
        <v>0</v>
      </c>
      <c r="BF124" s="60">
        <f t="shared" si="78"/>
        <v>0</v>
      </c>
      <c r="BG124" s="24">
        <f t="shared" si="79"/>
        <v>0</v>
      </c>
      <c r="BH124" s="3">
        <f t="shared" si="80"/>
        <v>0</v>
      </c>
      <c r="BI124" s="3">
        <f t="shared" si="81"/>
        <v>0</v>
      </c>
      <c r="BJ124" s="3">
        <f t="shared" si="82"/>
        <v>0</v>
      </c>
      <c r="BK124" s="24">
        <f t="shared" si="83"/>
        <v>0</v>
      </c>
      <c r="BL124" s="3">
        <f t="shared" si="84"/>
        <v>0</v>
      </c>
      <c r="BM124" s="3">
        <f t="shared" si="85"/>
        <v>0</v>
      </c>
      <c r="BN124" s="23">
        <f t="shared" si="86"/>
        <v>0</v>
      </c>
      <c r="BO124" s="11">
        <f t="shared" si="87"/>
        <v>0</v>
      </c>
      <c r="BP124" s="6" t="str">
        <f t="shared" si="88"/>
        <v>00-Jan-00</v>
      </c>
    </row>
    <row r="125" spans="1:68" ht="35.1" customHeight="1" x14ac:dyDescent="0.25">
      <c r="A125" s="77" t="str">
        <f t="shared" si="70"/>
        <v>HIDE</v>
      </c>
      <c r="B125" s="84"/>
      <c r="C125" s="84"/>
      <c r="D125" s="84"/>
      <c r="E125" s="84"/>
      <c r="F125" s="84"/>
      <c r="G125" s="85"/>
      <c r="H125" s="84"/>
      <c r="I125" s="84"/>
      <c r="J125" s="84"/>
      <c r="K125" s="84"/>
      <c r="L125" s="84"/>
      <c r="M125" s="86"/>
      <c r="N125" s="84"/>
      <c r="O125" s="87"/>
      <c r="P125" s="84"/>
      <c r="Q125" s="84"/>
      <c r="R125" s="84"/>
      <c r="S125" s="84"/>
      <c r="T125" s="84"/>
      <c r="U125" s="84"/>
      <c r="V125" s="84"/>
      <c r="W125" s="84"/>
      <c r="X125" s="84"/>
      <c r="Y125" s="84"/>
      <c r="Z125" s="84"/>
      <c r="AA125" s="84"/>
      <c r="AB125" s="84"/>
      <c r="AC125" s="84"/>
      <c r="AD125" s="84"/>
      <c r="AE125" s="84"/>
      <c r="AF125" s="84"/>
      <c r="AG125" s="84"/>
      <c r="AH125" s="84"/>
      <c r="AI125" s="84"/>
      <c r="AJ125" s="84"/>
      <c r="AK125" s="84"/>
      <c r="AL125" s="84"/>
      <c r="AM125" s="84"/>
      <c r="AN125" s="84"/>
      <c r="AO125" s="84"/>
      <c r="AP125" s="96"/>
      <c r="AQ125" s="5" t="str">
        <f t="shared" si="71"/>
        <v/>
      </c>
      <c r="AR125" s="32">
        <f t="shared" si="72"/>
        <v>1</v>
      </c>
      <c r="AS125" s="4">
        <f t="shared" si="73"/>
        <v>1</v>
      </c>
      <c r="AT125" s="4"/>
      <c r="AU125" s="29">
        <f t="shared" si="59"/>
        <v>0</v>
      </c>
      <c r="AV125" s="30">
        <f t="shared" si="89"/>
        <v>0</v>
      </c>
      <c r="AW125" s="30">
        <f t="shared" si="90"/>
        <v>0</v>
      </c>
      <c r="AX125" s="31">
        <f t="shared" si="74"/>
        <v>0</v>
      </c>
      <c r="AY125" s="26">
        <f t="shared" si="62"/>
        <v>0</v>
      </c>
      <c r="AZ125" s="27">
        <f t="shared" si="63"/>
        <v>0</v>
      </c>
      <c r="BA125" s="27">
        <f t="shared" si="64"/>
        <v>0</v>
      </c>
      <c r="BB125" s="28">
        <f t="shared" si="65"/>
        <v>0</v>
      </c>
      <c r="BC125" s="25">
        <f t="shared" si="75"/>
        <v>0</v>
      </c>
      <c r="BD125" s="5">
        <f t="shared" si="76"/>
        <v>0</v>
      </c>
      <c r="BE125" s="5">
        <f t="shared" si="77"/>
        <v>0</v>
      </c>
      <c r="BF125" s="60">
        <f t="shared" si="78"/>
        <v>0</v>
      </c>
      <c r="BG125" s="24">
        <f t="shared" si="79"/>
        <v>0</v>
      </c>
      <c r="BH125" s="3">
        <f t="shared" si="80"/>
        <v>0</v>
      </c>
      <c r="BI125" s="3">
        <f t="shared" si="81"/>
        <v>0</v>
      </c>
      <c r="BJ125" s="3">
        <f t="shared" si="82"/>
        <v>0</v>
      </c>
      <c r="BK125" s="24">
        <f t="shared" si="83"/>
        <v>0</v>
      </c>
      <c r="BL125" s="3">
        <f t="shared" si="84"/>
        <v>0</v>
      </c>
      <c r="BM125" s="3">
        <f t="shared" si="85"/>
        <v>0</v>
      </c>
      <c r="BN125" s="23">
        <f t="shared" si="86"/>
        <v>0</v>
      </c>
      <c r="BO125" s="11">
        <f t="shared" si="87"/>
        <v>0</v>
      </c>
      <c r="BP125" s="6" t="str">
        <f t="shared" si="88"/>
        <v>00-Jan-00</v>
      </c>
    </row>
    <row r="126" spans="1:68" ht="35.1" customHeight="1" x14ac:dyDescent="0.25">
      <c r="A126" s="77" t="str">
        <f t="shared" si="70"/>
        <v>HIDE</v>
      </c>
      <c r="B126" s="84"/>
      <c r="C126" s="84"/>
      <c r="D126" s="84"/>
      <c r="E126" s="84"/>
      <c r="F126" s="84"/>
      <c r="G126" s="85"/>
      <c r="H126" s="84"/>
      <c r="I126" s="84"/>
      <c r="J126" s="84"/>
      <c r="K126" s="84"/>
      <c r="L126" s="84"/>
      <c r="M126" s="86"/>
      <c r="N126" s="84"/>
      <c r="O126" s="87"/>
      <c r="P126" s="84"/>
      <c r="Q126" s="84"/>
      <c r="R126" s="84"/>
      <c r="S126" s="84"/>
      <c r="T126" s="84"/>
      <c r="U126" s="84"/>
      <c r="V126" s="84"/>
      <c r="W126" s="84"/>
      <c r="X126" s="84"/>
      <c r="Y126" s="84"/>
      <c r="Z126" s="84"/>
      <c r="AA126" s="84"/>
      <c r="AB126" s="84"/>
      <c r="AC126" s="84"/>
      <c r="AD126" s="84"/>
      <c r="AE126" s="84"/>
      <c r="AF126" s="84"/>
      <c r="AG126" s="84"/>
      <c r="AH126" s="84"/>
      <c r="AI126" s="84"/>
      <c r="AJ126" s="84"/>
      <c r="AK126" s="84"/>
      <c r="AL126" s="84"/>
      <c r="AM126" s="84"/>
      <c r="AN126" s="84"/>
      <c r="AO126" s="84"/>
      <c r="AP126" s="96"/>
      <c r="AQ126" s="5" t="str">
        <f t="shared" si="71"/>
        <v/>
      </c>
      <c r="AR126" s="32">
        <f t="shared" si="72"/>
        <v>1</v>
      </c>
      <c r="AS126" s="4">
        <f t="shared" si="73"/>
        <v>1</v>
      </c>
      <c r="AT126" s="4"/>
      <c r="AU126" s="29">
        <f t="shared" si="59"/>
        <v>0</v>
      </c>
      <c r="AV126" s="30">
        <f t="shared" si="89"/>
        <v>0</v>
      </c>
      <c r="AW126" s="30">
        <f t="shared" si="90"/>
        <v>0</v>
      </c>
      <c r="AX126" s="31">
        <f t="shared" si="74"/>
        <v>0</v>
      </c>
      <c r="AY126" s="26">
        <f t="shared" si="62"/>
        <v>0</v>
      </c>
      <c r="AZ126" s="27">
        <f t="shared" si="63"/>
        <v>0</v>
      </c>
      <c r="BA126" s="27">
        <f t="shared" si="64"/>
        <v>0</v>
      </c>
      <c r="BB126" s="28">
        <f t="shared" si="65"/>
        <v>0</v>
      </c>
      <c r="BC126" s="25">
        <f t="shared" si="75"/>
        <v>0</v>
      </c>
      <c r="BD126" s="5">
        <f t="shared" si="76"/>
        <v>0</v>
      </c>
      <c r="BE126" s="5">
        <f t="shared" si="77"/>
        <v>0</v>
      </c>
      <c r="BF126" s="60">
        <f t="shared" si="78"/>
        <v>0</v>
      </c>
      <c r="BG126" s="24">
        <f t="shared" si="79"/>
        <v>0</v>
      </c>
      <c r="BH126" s="3">
        <f t="shared" si="80"/>
        <v>0</v>
      </c>
      <c r="BI126" s="3">
        <f t="shared" si="81"/>
        <v>0</v>
      </c>
      <c r="BJ126" s="3">
        <f t="shared" si="82"/>
        <v>0</v>
      </c>
      <c r="BK126" s="24">
        <f t="shared" si="83"/>
        <v>0</v>
      </c>
      <c r="BL126" s="3">
        <f t="shared" si="84"/>
        <v>0</v>
      </c>
      <c r="BM126" s="3">
        <f t="shared" si="85"/>
        <v>0</v>
      </c>
      <c r="BN126" s="23">
        <f t="shared" si="86"/>
        <v>0</v>
      </c>
      <c r="BO126" s="11">
        <f t="shared" si="87"/>
        <v>0</v>
      </c>
      <c r="BP126" s="6" t="str">
        <f t="shared" si="88"/>
        <v>00-Jan-00</v>
      </c>
    </row>
    <row r="127" spans="1:68" ht="35.1" customHeight="1" x14ac:dyDescent="0.25">
      <c r="A127" s="77" t="str">
        <f t="shared" si="70"/>
        <v>HIDE</v>
      </c>
      <c r="B127" s="84"/>
      <c r="C127" s="84"/>
      <c r="D127" s="84"/>
      <c r="E127" s="84"/>
      <c r="F127" s="84"/>
      <c r="G127" s="85"/>
      <c r="H127" s="84"/>
      <c r="I127" s="84"/>
      <c r="J127" s="84"/>
      <c r="K127" s="84"/>
      <c r="L127" s="84"/>
      <c r="M127" s="86"/>
      <c r="N127" s="84"/>
      <c r="O127" s="87"/>
      <c r="P127" s="84"/>
      <c r="Q127" s="84"/>
      <c r="R127" s="84"/>
      <c r="S127" s="84"/>
      <c r="T127" s="84"/>
      <c r="U127" s="84"/>
      <c r="V127" s="84"/>
      <c r="W127" s="84"/>
      <c r="X127" s="84"/>
      <c r="Y127" s="84"/>
      <c r="Z127" s="84"/>
      <c r="AA127" s="84"/>
      <c r="AB127" s="84"/>
      <c r="AC127" s="84"/>
      <c r="AD127" s="84"/>
      <c r="AE127" s="84"/>
      <c r="AF127" s="84"/>
      <c r="AG127" s="84"/>
      <c r="AH127" s="84"/>
      <c r="AI127" s="84"/>
      <c r="AJ127" s="84"/>
      <c r="AK127" s="84"/>
      <c r="AL127" s="84"/>
      <c r="AM127" s="84"/>
      <c r="AN127" s="84"/>
      <c r="AO127" s="84"/>
      <c r="AP127" s="96"/>
      <c r="AQ127" s="5" t="str">
        <f t="shared" si="71"/>
        <v/>
      </c>
      <c r="AR127" s="32">
        <f t="shared" si="72"/>
        <v>1</v>
      </c>
      <c r="AS127" s="4">
        <f t="shared" si="73"/>
        <v>1</v>
      </c>
      <c r="AT127" s="4"/>
      <c r="AU127" s="29">
        <f t="shared" si="59"/>
        <v>0</v>
      </c>
      <c r="AV127" s="30">
        <f t="shared" si="89"/>
        <v>0</v>
      </c>
      <c r="AW127" s="30">
        <f t="shared" si="90"/>
        <v>0</v>
      </c>
      <c r="AX127" s="31">
        <f t="shared" si="74"/>
        <v>0</v>
      </c>
      <c r="AY127" s="26">
        <f t="shared" si="62"/>
        <v>0</v>
      </c>
      <c r="AZ127" s="27">
        <f t="shared" si="63"/>
        <v>0</v>
      </c>
      <c r="BA127" s="27">
        <f t="shared" si="64"/>
        <v>0</v>
      </c>
      <c r="BB127" s="28">
        <f t="shared" si="65"/>
        <v>0</v>
      </c>
      <c r="BC127" s="25">
        <f t="shared" si="75"/>
        <v>0</v>
      </c>
      <c r="BD127" s="5">
        <f t="shared" si="76"/>
        <v>0</v>
      </c>
      <c r="BE127" s="5">
        <f t="shared" si="77"/>
        <v>0</v>
      </c>
      <c r="BF127" s="60">
        <f t="shared" si="78"/>
        <v>0</v>
      </c>
      <c r="BG127" s="24">
        <f t="shared" si="79"/>
        <v>0</v>
      </c>
      <c r="BH127" s="3">
        <f t="shared" si="80"/>
        <v>0</v>
      </c>
      <c r="BI127" s="3">
        <f t="shared" si="81"/>
        <v>0</v>
      </c>
      <c r="BJ127" s="3">
        <f t="shared" si="82"/>
        <v>0</v>
      </c>
      <c r="BK127" s="24">
        <f t="shared" si="83"/>
        <v>0</v>
      </c>
      <c r="BL127" s="3">
        <f t="shared" si="84"/>
        <v>0</v>
      </c>
      <c r="BM127" s="3">
        <f t="shared" si="85"/>
        <v>0</v>
      </c>
      <c r="BN127" s="23">
        <f t="shared" si="86"/>
        <v>0</v>
      </c>
      <c r="BO127" s="11">
        <f t="shared" si="87"/>
        <v>0</v>
      </c>
      <c r="BP127" s="6" t="str">
        <f t="shared" si="88"/>
        <v>00-Jan-00</v>
      </c>
    </row>
    <row r="128" spans="1:68" ht="35.1" customHeight="1" x14ac:dyDescent="0.25">
      <c r="A128" s="77" t="str">
        <f t="shared" si="70"/>
        <v>HIDE</v>
      </c>
      <c r="B128" s="84"/>
      <c r="C128" s="84"/>
      <c r="D128" s="84"/>
      <c r="E128" s="84"/>
      <c r="F128" s="84"/>
      <c r="G128" s="85"/>
      <c r="H128" s="84"/>
      <c r="I128" s="84"/>
      <c r="J128" s="84"/>
      <c r="K128" s="84"/>
      <c r="L128" s="84"/>
      <c r="M128" s="86"/>
      <c r="N128" s="84"/>
      <c r="O128" s="87"/>
      <c r="P128" s="84"/>
      <c r="Q128" s="84"/>
      <c r="R128" s="84"/>
      <c r="S128" s="84"/>
      <c r="T128" s="84"/>
      <c r="U128" s="84"/>
      <c r="V128" s="84"/>
      <c r="W128" s="84"/>
      <c r="X128" s="84"/>
      <c r="Y128" s="84"/>
      <c r="Z128" s="84"/>
      <c r="AA128" s="84"/>
      <c r="AB128" s="84"/>
      <c r="AC128" s="84"/>
      <c r="AD128" s="84"/>
      <c r="AE128" s="84"/>
      <c r="AF128" s="84"/>
      <c r="AG128" s="84"/>
      <c r="AH128" s="84"/>
      <c r="AI128" s="84"/>
      <c r="AJ128" s="84"/>
      <c r="AK128" s="84"/>
      <c r="AL128" s="84"/>
      <c r="AM128" s="84"/>
      <c r="AN128" s="84"/>
      <c r="AO128" s="84"/>
      <c r="AP128" s="96"/>
      <c r="AQ128" s="5" t="str">
        <f t="shared" si="71"/>
        <v/>
      </c>
      <c r="AR128" s="32">
        <f t="shared" si="72"/>
        <v>1</v>
      </c>
      <c r="AS128" s="4">
        <f t="shared" si="73"/>
        <v>1</v>
      </c>
      <c r="AT128" s="4"/>
      <c r="AU128" s="29">
        <f t="shared" si="59"/>
        <v>0</v>
      </c>
      <c r="AV128" s="30">
        <f t="shared" si="89"/>
        <v>0</v>
      </c>
      <c r="AW128" s="30">
        <f t="shared" si="90"/>
        <v>0</v>
      </c>
      <c r="AX128" s="31">
        <f t="shared" si="74"/>
        <v>0</v>
      </c>
      <c r="AY128" s="26">
        <f t="shared" si="62"/>
        <v>0</v>
      </c>
      <c r="AZ128" s="27">
        <f t="shared" si="63"/>
        <v>0</v>
      </c>
      <c r="BA128" s="27">
        <f t="shared" si="64"/>
        <v>0</v>
      </c>
      <c r="BB128" s="28">
        <f t="shared" si="65"/>
        <v>0</v>
      </c>
      <c r="BC128" s="25">
        <f t="shared" si="75"/>
        <v>0</v>
      </c>
      <c r="BD128" s="5">
        <f t="shared" si="76"/>
        <v>0</v>
      </c>
      <c r="BE128" s="5">
        <f t="shared" si="77"/>
        <v>0</v>
      </c>
      <c r="BF128" s="60">
        <f t="shared" si="78"/>
        <v>0</v>
      </c>
      <c r="BG128" s="24">
        <f t="shared" si="79"/>
        <v>0</v>
      </c>
      <c r="BH128" s="3">
        <f t="shared" si="80"/>
        <v>0</v>
      </c>
      <c r="BI128" s="3">
        <f t="shared" si="81"/>
        <v>0</v>
      </c>
      <c r="BJ128" s="3">
        <f t="shared" si="82"/>
        <v>0</v>
      </c>
      <c r="BK128" s="24">
        <f t="shared" si="83"/>
        <v>0</v>
      </c>
      <c r="BL128" s="3">
        <f t="shared" si="84"/>
        <v>0</v>
      </c>
      <c r="BM128" s="3">
        <f t="shared" si="85"/>
        <v>0</v>
      </c>
      <c r="BN128" s="23">
        <f t="shared" si="86"/>
        <v>0</v>
      </c>
      <c r="BO128" s="11">
        <f t="shared" si="87"/>
        <v>0</v>
      </c>
      <c r="BP128" s="6" t="str">
        <f t="shared" si="88"/>
        <v>00-Jan-00</v>
      </c>
    </row>
    <row r="129" spans="1:68" ht="35.1" customHeight="1" x14ac:dyDescent="0.25">
      <c r="A129" s="77" t="str">
        <f t="shared" si="70"/>
        <v>HIDE</v>
      </c>
      <c r="B129" s="84"/>
      <c r="C129" s="84"/>
      <c r="D129" s="84"/>
      <c r="E129" s="84"/>
      <c r="F129" s="84"/>
      <c r="G129" s="85"/>
      <c r="H129" s="84"/>
      <c r="I129" s="84"/>
      <c r="J129" s="84"/>
      <c r="K129" s="84"/>
      <c r="L129" s="84"/>
      <c r="M129" s="86"/>
      <c r="N129" s="84"/>
      <c r="O129" s="87"/>
      <c r="P129" s="84"/>
      <c r="Q129" s="84"/>
      <c r="R129" s="84"/>
      <c r="S129" s="84"/>
      <c r="T129" s="84"/>
      <c r="U129" s="84"/>
      <c r="V129" s="84"/>
      <c r="W129" s="84"/>
      <c r="X129" s="84"/>
      <c r="Y129" s="84"/>
      <c r="Z129" s="84"/>
      <c r="AA129" s="84"/>
      <c r="AB129" s="84"/>
      <c r="AC129" s="84"/>
      <c r="AD129" s="84"/>
      <c r="AE129" s="84"/>
      <c r="AF129" s="84"/>
      <c r="AG129" s="84"/>
      <c r="AH129" s="84"/>
      <c r="AI129" s="84"/>
      <c r="AJ129" s="84"/>
      <c r="AK129" s="84"/>
      <c r="AL129" s="84"/>
      <c r="AM129" s="84"/>
      <c r="AN129" s="84"/>
      <c r="AO129" s="84"/>
      <c r="AP129" s="96"/>
      <c r="AQ129" s="5" t="str">
        <f t="shared" si="71"/>
        <v/>
      </c>
      <c r="AR129" s="32">
        <f t="shared" si="72"/>
        <v>1</v>
      </c>
      <c r="AS129" s="4">
        <f t="shared" si="73"/>
        <v>1</v>
      </c>
      <c r="AT129" s="4"/>
      <c r="AU129" s="29">
        <f t="shared" si="59"/>
        <v>0</v>
      </c>
      <c r="AV129" s="30">
        <f t="shared" si="89"/>
        <v>0</v>
      </c>
      <c r="AW129" s="30">
        <f t="shared" si="90"/>
        <v>0</v>
      </c>
      <c r="AX129" s="31">
        <f t="shared" si="74"/>
        <v>0</v>
      </c>
      <c r="AY129" s="26">
        <f t="shared" si="62"/>
        <v>0</v>
      </c>
      <c r="AZ129" s="27">
        <f t="shared" si="63"/>
        <v>0</v>
      </c>
      <c r="BA129" s="27">
        <f t="shared" si="64"/>
        <v>0</v>
      </c>
      <c r="BB129" s="28">
        <f t="shared" si="65"/>
        <v>0</v>
      </c>
      <c r="BC129" s="25">
        <f t="shared" si="75"/>
        <v>0</v>
      </c>
      <c r="BD129" s="5">
        <f t="shared" si="76"/>
        <v>0</v>
      </c>
      <c r="BE129" s="5">
        <f t="shared" si="77"/>
        <v>0</v>
      </c>
      <c r="BF129" s="60">
        <f t="shared" si="78"/>
        <v>0</v>
      </c>
      <c r="BG129" s="24">
        <f t="shared" si="79"/>
        <v>0</v>
      </c>
      <c r="BH129" s="3">
        <f t="shared" si="80"/>
        <v>0</v>
      </c>
      <c r="BI129" s="3">
        <f t="shared" si="81"/>
        <v>0</v>
      </c>
      <c r="BJ129" s="3">
        <f t="shared" si="82"/>
        <v>0</v>
      </c>
      <c r="BK129" s="24">
        <f t="shared" si="83"/>
        <v>0</v>
      </c>
      <c r="BL129" s="3">
        <f t="shared" si="84"/>
        <v>0</v>
      </c>
      <c r="BM129" s="3">
        <f t="shared" si="85"/>
        <v>0</v>
      </c>
      <c r="BN129" s="23">
        <f t="shared" si="86"/>
        <v>0</v>
      </c>
      <c r="BO129" s="11">
        <f t="shared" si="87"/>
        <v>0</v>
      </c>
      <c r="BP129" s="6" t="str">
        <f t="shared" si="88"/>
        <v>00-Jan-00</v>
      </c>
    </row>
    <row r="130" spans="1:68" ht="35.1" customHeight="1" x14ac:dyDescent="0.25">
      <c r="A130" s="77" t="str">
        <f t="shared" si="70"/>
        <v>HIDE</v>
      </c>
      <c r="B130" s="84"/>
      <c r="C130" s="84"/>
      <c r="D130" s="84"/>
      <c r="E130" s="84"/>
      <c r="F130" s="84"/>
      <c r="G130" s="85"/>
      <c r="H130" s="84"/>
      <c r="I130" s="84"/>
      <c r="J130" s="84"/>
      <c r="K130" s="84"/>
      <c r="L130" s="84"/>
      <c r="M130" s="86"/>
      <c r="N130" s="84"/>
      <c r="O130" s="87"/>
      <c r="P130" s="84"/>
      <c r="Q130" s="84"/>
      <c r="R130" s="84"/>
      <c r="S130" s="84"/>
      <c r="T130" s="84"/>
      <c r="U130" s="84"/>
      <c r="V130" s="84"/>
      <c r="W130" s="84"/>
      <c r="X130" s="84"/>
      <c r="Y130" s="84"/>
      <c r="Z130" s="84"/>
      <c r="AA130" s="84"/>
      <c r="AB130" s="84"/>
      <c r="AC130" s="84"/>
      <c r="AD130" s="84"/>
      <c r="AE130" s="84"/>
      <c r="AF130" s="84"/>
      <c r="AG130" s="84"/>
      <c r="AH130" s="84"/>
      <c r="AI130" s="84"/>
      <c r="AJ130" s="84"/>
      <c r="AK130" s="84"/>
      <c r="AL130" s="84"/>
      <c r="AM130" s="84"/>
      <c r="AN130" s="84"/>
      <c r="AO130" s="84"/>
      <c r="AP130" s="96"/>
      <c r="AQ130" s="5" t="str">
        <f t="shared" si="71"/>
        <v/>
      </c>
      <c r="AR130" s="32">
        <f t="shared" si="72"/>
        <v>1</v>
      </c>
      <c r="AS130" s="4">
        <f t="shared" si="73"/>
        <v>1</v>
      </c>
      <c r="AT130" s="4"/>
      <c r="AU130" s="29">
        <f t="shared" si="59"/>
        <v>0</v>
      </c>
      <c r="AV130" s="30">
        <f t="shared" si="89"/>
        <v>0</v>
      </c>
      <c r="AW130" s="30">
        <f t="shared" si="90"/>
        <v>0</v>
      </c>
      <c r="AX130" s="31">
        <f t="shared" si="74"/>
        <v>0</v>
      </c>
      <c r="AY130" s="26">
        <f t="shared" si="62"/>
        <v>0</v>
      </c>
      <c r="AZ130" s="27">
        <f t="shared" si="63"/>
        <v>0</v>
      </c>
      <c r="BA130" s="27">
        <f t="shared" si="64"/>
        <v>0</v>
      </c>
      <c r="BB130" s="28">
        <f t="shared" si="65"/>
        <v>0</v>
      </c>
      <c r="BC130" s="25">
        <f t="shared" si="75"/>
        <v>0</v>
      </c>
      <c r="BD130" s="5">
        <f t="shared" si="76"/>
        <v>0</v>
      </c>
      <c r="BE130" s="5">
        <f t="shared" si="77"/>
        <v>0</v>
      </c>
      <c r="BF130" s="60">
        <f t="shared" si="78"/>
        <v>0</v>
      </c>
      <c r="BG130" s="24">
        <f t="shared" si="79"/>
        <v>0</v>
      </c>
      <c r="BH130" s="3">
        <f t="shared" si="80"/>
        <v>0</v>
      </c>
      <c r="BI130" s="3">
        <f t="shared" si="81"/>
        <v>0</v>
      </c>
      <c r="BJ130" s="3">
        <f t="shared" si="82"/>
        <v>0</v>
      </c>
      <c r="BK130" s="24">
        <f t="shared" si="83"/>
        <v>0</v>
      </c>
      <c r="BL130" s="3">
        <f t="shared" si="84"/>
        <v>0</v>
      </c>
      <c r="BM130" s="3">
        <f t="shared" si="85"/>
        <v>0</v>
      </c>
      <c r="BN130" s="23">
        <f t="shared" si="86"/>
        <v>0</v>
      </c>
      <c r="BO130" s="11">
        <f t="shared" si="87"/>
        <v>0</v>
      </c>
      <c r="BP130" s="6" t="str">
        <f t="shared" si="88"/>
        <v>00-Jan-00</v>
      </c>
    </row>
    <row r="131" spans="1:68" ht="35.1" customHeight="1" x14ac:dyDescent="0.25">
      <c r="A131" s="77" t="str">
        <f t="shared" si="70"/>
        <v>HIDE</v>
      </c>
      <c r="B131" s="84"/>
      <c r="C131" s="84"/>
      <c r="D131" s="84"/>
      <c r="E131" s="84"/>
      <c r="F131" s="84"/>
      <c r="G131" s="85"/>
      <c r="H131" s="84"/>
      <c r="I131" s="84"/>
      <c r="J131" s="84"/>
      <c r="K131" s="84"/>
      <c r="L131" s="84"/>
      <c r="M131" s="86"/>
      <c r="N131" s="84"/>
      <c r="O131" s="87"/>
      <c r="P131" s="84"/>
      <c r="Q131" s="84"/>
      <c r="R131" s="84"/>
      <c r="S131" s="84"/>
      <c r="T131" s="84"/>
      <c r="U131" s="84"/>
      <c r="V131" s="84"/>
      <c r="W131" s="84"/>
      <c r="X131" s="84"/>
      <c r="Y131" s="84"/>
      <c r="Z131" s="84"/>
      <c r="AA131" s="84"/>
      <c r="AB131" s="84"/>
      <c r="AC131" s="84"/>
      <c r="AD131" s="84"/>
      <c r="AE131" s="84"/>
      <c r="AF131" s="84"/>
      <c r="AG131" s="84"/>
      <c r="AH131" s="84"/>
      <c r="AI131" s="84"/>
      <c r="AJ131" s="84"/>
      <c r="AK131" s="84"/>
      <c r="AL131" s="84"/>
      <c r="AM131" s="84"/>
      <c r="AN131" s="84"/>
      <c r="AO131" s="84"/>
      <c r="AP131" s="96"/>
      <c r="AQ131" s="5" t="str">
        <f t="shared" si="71"/>
        <v/>
      </c>
      <c r="AR131" s="32">
        <f t="shared" si="72"/>
        <v>1</v>
      </c>
      <c r="AS131" s="4">
        <f t="shared" si="73"/>
        <v>1</v>
      </c>
      <c r="AT131" s="4"/>
      <c r="AU131" s="29">
        <f t="shared" si="59"/>
        <v>0</v>
      </c>
      <c r="AV131" s="30">
        <f t="shared" si="89"/>
        <v>0</v>
      </c>
      <c r="AW131" s="30">
        <f t="shared" si="90"/>
        <v>0</v>
      </c>
      <c r="AX131" s="31">
        <f t="shared" si="74"/>
        <v>0</v>
      </c>
      <c r="AY131" s="26">
        <f t="shared" si="62"/>
        <v>0</v>
      </c>
      <c r="AZ131" s="27">
        <f t="shared" si="63"/>
        <v>0</v>
      </c>
      <c r="BA131" s="27">
        <f t="shared" si="64"/>
        <v>0</v>
      </c>
      <c r="BB131" s="28">
        <f t="shared" si="65"/>
        <v>0</v>
      </c>
      <c r="BC131" s="25">
        <f t="shared" si="75"/>
        <v>0</v>
      </c>
      <c r="BD131" s="5">
        <f t="shared" si="76"/>
        <v>0</v>
      </c>
      <c r="BE131" s="5">
        <f t="shared" si="77"/>
        <v>0</v>
      </c>
      <c r="BF131" s="60">
        <f t="shared" si="78"/>
        <v>0</v>
      </c>
      <c r="BG131" s="24">
        <f t="shared" si="79"/>
        <v>0</v>
      </c>
      <c r="BH131" s="3">
        <f t="shared" si="80"/>
        <v>0</v>
      </c>
      <c r="BI131" s="3">
        <f t="shared" si="81"/>
        <v>0</v>
      </c>
      <c r="BJ131" s="3">
        <f t="shared" si="82"/>
        <v>0</v>
      </c>
      <c r="BK131" s="24">
        <f t="shared" si="83"/>
        <v>0</v>
      </c>
      <c r="BL131" s="3">
        <f t="shared" si="84"/>
        <v>0</v>
      </c>
      <c r="BM131" s="3">
        <f t="shared" si="85"/>
        <v>0</v>
      </c>
      <c r="BN131" s="23">
        <f t="shared" si="86"/>
        <v>0</v>
      </c>
      <c r="BO131" s="11">
        <f t="shared" si="87"/>
        <v>0</v>
      </c>
      <c r="BP131" s="6" t="str">
        <f t="shared" si="88"/>
        <v>00-Jan-00</v>
      </c>
    </row>
    <row r="132" spans="1:68" ht="35.1" customHeight="1" x14ac:dyDescent="0.25">
      <c r="A132" s="77" t="str">
        <f t="shared" si="70"/>
        <v>HIDE</v>
      </c>
      <c r="B132" s="84"/>
      <c r="C132" s="84"/>
      <c r="D132" s="84"/>
      <c r="E132" s="84"/>
      <c r="F132" s="84"/>
      <c r="G132" s="85"/>
      <c r="H132" s="84"/>
      <c r="I132" s="84"/>
      <c r="J132" s="84"/>
      <c r="K132" s="84"/>
      <c r="L132" s="84"/>
      <c r="M132" s="86"/>
      <c r="N132" s="84"/>
      <c r="O132" s="87"/>
      <c r="P132" s="84"/>
      <c r="Q132" s="84"/>
      <c r="R132" s="84"/>
      <c r="S132" s="84"/>
      <c r="T132" s="84"/>
      <c r="U132" s="84"/>
      <c r="V132" s="84"/>
      <c r="W132" s="84"/>
      <c r="X132" s="84"/>
      <c r="Y132" s="84"/>
      <c r="Z132" s="84"/>
      <c r="AA132" s="84"/>
      <c r="AB132" s="84"/>
      <c r="AC132" s="84"/>
      <c r="AD132" s="84"/>
      <c r="AE132" s="84"/>
      <c r="AF132" s="84"/>
      <c r="AG132" s="84"/>
      <c r="AH132" s="84"/>
      <c r="AI132" s="84"/>
      <c r="AJ132" s="84"/>
      <c r="AK132" s="84"/>
      <c r="AL132" s="84"/>
      <c r="AM132" s="84"/>
      <c r="AN132" s="84"/>
      <c r="AO132" s="84"/>
      <c r="AP132" s="96"/>
      <c r="AQ132" s="5" t="str">
        <f t="shared" si="71"/>
        <v/>
      </c>
      <c r="AR132" s="32">
        <f t="shared" si="72"/>
        <v>1</v>
      </c>
      <c r="AS132" s="4">
        <f t="shared" si="73"/>
        <v>1</v>
      </c>
      <c r="AT132" s="4"/>
      <c r="AU132" s="29">
        <f t="shared" si="59"/>
        <v>0</v>
      </c>
      <c r="AV132" s="30">
        <f t="shared" si="89"/>
        <v>0</v>
      </c>
      <c r="AW132" s="30">
        <f t="shared" si="90"/>
        <v>0</v>
      </c>
      <c r="AX132" s="31">
        <f t="shared" si="74"/>
        <v>0</v>
      </c>
      <c r="AY132" s="26">
        <f t="shared" si="62"/>
        <v>0</v>
      </c>
      <c r="AZ132" s="27">
        <f t="shared" si="63"/>
        <v>0</v>
      </c>
      <c r="BA132" s="27">
        <f t="shared" si="64"/>
        <v>0</v>
      </c>
      <c r="BB132" s="28">
        <f t="shared" si="65"/>
        <v>0</v>
      </c>
      <c r="BC132" s="25">
        <f t="shared" si="75"/>
        <v>0</v>
      </c>
      <c r="BD132" s="5">
        <f t="shared" si="76"/>
        <v>0</v>
      </c>
      <c r="BE132" s="5">
        <f t="shared" si="77"/>
        <v>0</v>
      </c>
      <c r="BF132" s="60">
        <f t="shared" si="78"/>
        <v>0</v>
      </c>
      <c r="BG132" s="24">
        <f t="shared" si="79"/>
        <v>0</v>
      </c>
      <c r="BH132" s="3">
        <f t="shared" si="80"/>
        <v>0</v>
      </c>
      <c r="BI132" s="3">
        <f t="shared" si="81"/>
        <v>0</v>
      </c>
      <c r="BJ132" s="3">
        <f t="shared" si="82"/>
        <v>0</v>
      </c>
      <c r="BK132" s="24">
        <f t="shared" si="83"/>
        <v>0</v>
      </c>
      <c r="BL132" s="3">
        <f t="shared" si="84"/>
        <v>0</v>
      </c>
      <c r="BM132" s="3">
        <f t="shared" si="85"/>
        <v>0</v>
      </c>
      <c r="BN132" s="23">
        <f t="shared" si="86"/>
        <v>0</v>
      </c>
      <c r="BO132" s="11">
        <f t="shared" si="87"/>
        <v>0</v>
      </c>
      <c r="BP132" s="6" t="str">
        <f t="shared" si="88"/>
        <v>00-Jan-00</v>
      </c>
    </row>
    <row r="133" spans="1:68" ht="35.1" customHeight="1" x14ac:dyDescent="0.25">
      <c r="A133" s="77" t="str">
        <f t="shared" si="70"/>
        <v>HIDE</v>
      </c>
      <c r="B133" s="78"/>
      <c r="C133" s="79"/>
      <c r="D133" s="79"/>
      <c r="E133" s="79"/>
      <c r="F133" s="79"/>
      <c r="G133" s="80"/>
      <c r="H133" s="79"/>
      <c r="I133" s="79"/>
      <c r="J133" s="79"/>
      <c r="K133" s="79"/>
      <c r="L133" s="79"/>
      <c r="M133" s="81"/>
      <c r="N133" s="79"/>
      <c r="O133" s="82"/>
      <c r="P133" s="79"/>
      <c r="Q133" s="79"/>
      <c r="R133" s="83"/>
      <c r="S133" s="84"/>
      <c r="T133" s="84"/>
      <c r="U133" s="84"/>
      <c r="V133" s="84"/>
      <c r="W133" s="84"/>
      <c r="X133" s="84"/>
      <c r="Y133" s="84"/>
      <c r="Z133" s="84"/>
      <c r="AA133" s="84"/>
      <c r="AB133" s="84"/>
      <c r="AC133" s="84"/>
      <c r="AD133" s="84"/>
      <c r="AE133" s="84"/>
      <c r="AF133" s="84"/>
      <c r="AG133" s="84"/>
      <c r="AH133" s="84"/>
      <c r="AI133" s="84"/>
      <c r="AJ133" s="84"/>
      <c r="AK133" s="84"/>
      <c r="AL133" s="84"/>
      <c r="AM133" s="84"/>
      <c r="AN133" s="84"/>
      <c r="AO133" s="84"/>
      <c r="AP133" s="96"/>
      <c r="AQ133" s="5" t="str">
        <f t="shared" si="71"/>
        <v/>
      </c>
      <c r="AR133" s="32">
        <f t="shared" si="72"/>
        <v>1</v>
      </c>
      <c r="AS133" s="4">
        <f t="shared" si="73"/>
        <v>1</v>
      </c>
      <c r="AT133" s="4"/>
      <c r="AU133" s="29">
        <f t="shared" si="59"/>
        <v>0</v>
      </c>
      <c r="AV133" s="30">
        <f t="shared" si="89"/>
        <v>0</v>
      </c>
      <c r="AW133" s="30">
        <f t="shared" si="90"/>
        <v>0</v>
      </c>
      <c r="AX133" s="31">
        <f t="shared" si="74"/>
        <v>0</v>
      </c>
      <c r="AY133" s="26">
        <f t="shared" si="62"/>
        <v>0</v>
      </c>
      <c r="AZ133" s="27">
        <f t="shared" si="63"/>
        <v>0</v>
      </c>
      <c r="BA133" s="27">
        <f t="shared" si="64"/>
        <v>0</v>
      </c>
      <c r="BB133" s="28">
        <f t="shared" si="65"/>
        <v>0</v>
      </c>
      <c r="BC133" s="25">
        <f t="shared" si="75"/>
        <v>0</v>
      </c>
      <c r="BD133" s="5">
        <f t="shared" si="76"/>
        <v>0</v>
      </c>
      <c r="BE133" s="5">
        <f t="shared" si="77"/>
        <v>0</v>
      </c>
      <c r="BF133" s="60">
        <f t="shared" si="78"/>
        <v>0</v>
      </c>
      <c r="BG133" s="24">
        <f t="shared" si="79"/>
        <v>0</v>
      </c>
      <c r="BH133" s="3">
        <f t="shared" si="80"/>
        <v>0</v>
      </c>
      <c r="BI133" s="3">
        <f t="shared" si="81"/>
        <v>0</v>
      </c>
      <c r="BJ133" s="3">
        <f t="shared" si="82"/>
        <v>0</v>
      </c>
      <c r="BK133" s="24">
        <f t="shared" si="83"/>
        <v>0</v>
      </c>
      <c r="BL133" s="3">
        <f t="shared" si="84"/>
        <v>0</v>
      </c>
      <c r="BM133" s="3">
        <f t="shared" si="85"/>
        <v>0</v>
      </c>
      <c r="BN133" s="23">
        <f t="shared" si="86"/>
        <v>0</v>
      </c>
      <c r="BO133" s="11">
        <f t="shared" si="87"/>
        <v>0</v>
      </c>
      <c r="BP133" s="6" t="str">
        <f t="shared" si="88"/>
        <v>00-Jan-00</v>
      </c>
    </row>
    <row r="134" spans="1:68" ht="35.1" customHeight="1" x14ac:dyDescent="0.25">
      <c r="A134" s="77" t="str">
        <f t="shared" si="70"/>
        <v>HIDE</v>
      </c>
      <c r="B134" s="84"/>
      <c r="C134" s="84"/>
      <c r="D134" s="84"/>
      <c r="E134" s="84"/>
      <c r="F134" s="84"/>
      <c r="G134" s="85"/>
      <c r="H134" s="84"/>
      <c r="I134" s="84"/>
      <c r="J134" s="84"/>
      <c r="K134" s="84"/>
      <c r="L134" s="84"/>
      <c r="M134" s="86"/>
      <c r="N134" s="84"/>
      <c r="O134" s="87"/>
      <c r="P134" s="84"/>
      <c r="Q134" s="84"/>
      <c r="R134" s="84"/>
      <c r="S134" s="84"/>
      <c r="T134" s="84"/>
      <c r="U134" s="84"/>
      <c r="V134" s="84"/>
      <c r="W134" s="84"/>
      <c r="X134" s="84"/>
      <c r="Y134" s="84"/>
      <c r="Z134" s="84"/>
      <c r="AA134" s="84"/>
      <c r="AB134" s="84"/>
      <c r="AC134" s="84"/>
      <c r="AD134" s="84"/>
      <c r="AE134" s="84"/>
      <c r="AF134" s="84"/>
      <c r="AG134" s="84"/>
      <c r="AH134" s="84"/>
      <c r="AI134" s="84"/>
      <c r="AJ134" s="84"/>
      <c r="AK134" s="84"/>
      <c r="AL134" s="84"/>
      <c r="AM134" s="84"/>
      <c r="AN134" s="84"/>
      <c r="AO134" s="84"/>
      <c r="AP134" s="96"/>
      <c r="AQ134" s="5" t="str">
        <f t="shared" si="71"/>
        <v/>
      </c>
      <c r="AR134" s="32">
        <f t="shared" si="72"/>
        <v>1</v>
      </c>
      <c r="AS134" s="4">
        <f t="shared" si="73"/>
        <v>1</v>
      </c>
      <c r="AT134" s="4"/>
      <c r="AU134" s="29">
        <f t="shared" si="59"/>
        <v>0</v>
      </c>
      <c r="AV134" s="30">
        <f t="shared" si="89"/>
        <v>0</v>
      </c>
      <c r="AW134" s="30">
        <f t="shared" si="90"/>
        <v>0</v>
      </c>
      <c r="AX134" s="31">
        <f t="shared" si="74"/>
        <v>0</v>
      </c>
      <c r="AY134" s="26">
        <f t="shared" si="62"/>
        <v>0</v>
      </c>
      <c r="AZ134" s="27">
        <f t="shared" si="63"/>
        <v>0</v>
      </c>
      <c r="BA134" s="27">
        <f t="shared" si="64"/>
        <v>0</v>
      </c>
      <c r="BB134" s="28">
        <f t="shared" si="65"/>
        <v>0</v>
      </c>
      <c r="BC134" s="25">
        <f t="shared" si="75"/>
        <v>0</v>
      </c>
      <c r="BD134" s="5">
        <f t="shared" si="76"/>
        <v>0</v>
      </c>
      <c r="BE134" s="5">
        <f t="shared" si="77"/>
        <v>0</v>
      </c>
      <c r="BF134" s="60">
        <f t="shared" si="78"/>
        <v>0</v>
      </c>
      <c r="BG134" s="24">
        <f t="shared" si="79"/>
        <v>0</v>
      </c>
      <c r="BH134" s="3">
        <f t="shared" si="80"/>
        <v>0</v>
      </c>
      <c r="BI134" s="3">
        <f t="shared" si="81"/>
        <v>0</v>
      </c>
      <c r="BJ134" s="3">
        <f t="shared" si="82"/>
        <v>0</v>
      </c>
      <c r="BK134" s="24">
        <f t="shared" si="83"/>
        <v>0</v>
      </c>
      <c r="BL134" s="3">
        <f t="shared" si="84"/>
        <v>0</v>
      </c>
      <c r="BM134" s="3">
        <f t="shared" si="85"/>
        <v>0</v>
      </c>
      <c r="BN134" s="23">
        <f t="shared" si="86"/>
        <v>0</v>
      </c>
      <c r="BO134" s="11">
        <f t="shared" si="87"/>
        <v>0</v>
      </c>
      <c r="BP134" s="6" t="str">
        <f t="shared" si="88"/>
        <v>00-Jan-00</v>
      </c>
    </row>
    <row r="135" spans="1:68" ht="35.1" customHeight="1" x14ac:dyDescent="0.25">
      <c r="A135" s="77" t="str">
        <f t="shared" si="70"/>
        <v>HIDE</v>
      </c>
      <c r="B135" s="84"/>
      <c r="C135" s="84"/>
      <c r="D135" s="84"/>
      <c r="E135" s="84"/>
      <c r="F135" s="84"/>
      <c r="G135" s="85"/>
      <c r="H135" s="84"/>
      <c r="I135" s="84"/>
      <c r="J135" s="84"/>
      <c r="K135" s="84"/>
      <c r="L135" s="84"/>
      <c r="M135" s="86"/>
      <c r="N135" s="84"/>
      <c r="O135" s="87"/>
      <c r="P135" s="84"/>
      <c r="Q135" s="84"/>
      <c r="R135" s="84"/>
      <c r="S135" s="84"/>
      <c r="T135" s="84"/>
      <c r="U135" s="84"/>
      <c r="V135" s="84"/>
      <c r="W135" s="84"/>
      <c r="X135" s="84"/>
      <c r="Y135" s="84"/>
      <c r="Z135" s="84"/>
      <c r="AA135" s="84"/>
      <c r="AB135" s="84"/>
      <c r="AC135" s="84"/>
      <c r="AD135" s="84"/>
      <c r="AE135" s="84"/>
      <c r="AF135" s="84"/>
      <c r="AG135" s="84"/>
      <c r="AH135" s="84"/>
      <c r="AI135" s="84"/>
      <c r="AJ135" s="84"/>
      <c r="AK135" s="84"/>
      <c r="AL135" s="84"/>
      <c r="AM135" s="84"/>
      <c r="AN135" s="84"/>
      <c r="AO135" s="84"/>
      <c r="AP135" s="96"/>
      <c r="AQ135" s="5" t="str">
        <f t="shared" si="71"/>
        <v/>
      </c>
      <c r="AR135" s="32">
        <f t="shared" si="72"/>
        <v>1</v>
      </c>
      <c r="AS135" s="4">
        <f t="shared" si="73"/>
        <v>1</v>
      </c>
      <c r="AT135" s="4"/>
      <c r="AU135" s="29">
        <f t="shared" si="59"/>
        <v>0</v>
      </c>
      <c r="AV135" s="30">
        <f t="shared" si="89"/>
        <v>0</v>
      </c>
      <c r="AW135" s="30">
        <f t="shared" si="90"/>
        <v>0</v>
      </c>
      <c r="AX135" s="31">
        <f t="shared" si="74"/>
        <v>0</v>
      </c>
      <c r="AY135" s="26">
        <f t="shared" si="62"/>
        <v>0</v>
      </c>
      <c r="AZ135" s="27">
        <f t="shared" si="63"/>
        <v>0</v>
      </c>
      <c r="BA135" s="27">
        <f t="shared" si="64"/>
        <v>0</v>
      </c>
      <c r="BB135" s="28">
        <f t="shared" si="65"/>
        <v>0</v>
      </c>
      <c r="BC135" s="25">
        <f t="shared" si="75"/>
        <v>0</v>
      </c>
      <c r="BD135" s="5">
        <f t="shared" si="76"/>
        <v>0</v>
      </c>
      <c r="BE135" s="5">
        <f t="shared" si="77"/>
        <v>0</v>
      </c>
      <c r="BF135" s="60">
        <f t="shared" si="78"/>
        <v>0</v>
      </c>
      <c r="BG135" s="24">
        <f t="shared" si="79"/>
        <v>0</v>
      </c>
      <c r="BH135" s="3">
        <f t="shared" si="80"/>
        <v>0</v>
      </c>
      <c r="BI135" s="3">
        <f t="shared" si="81"/>
        <v>0</v>
      </c>
      <c r="BJ135" s="3">
        <f t="shared" si="82"/>
        <v>0</v>
      </c>
      <c r="BK135" s="24">
        <f t="shared" si="83"/>
        <v>0</v>
      </c>
      <c r="BL135" s="3">
        <f t="shared" si="84"/>
        <v>0</v>
      </c>
      <c r="BM135" s="3">
        <f t="shared" si="85"/>
        <v>0</v>
      </c>
      <c r="BN135" s="23">
        <f t="shared" si="86"/>
        <v>0</v>
      </c>
      <c r="BO135" s="11">
        <f t="shared" si="87"/>
        <v>0</v>
      </c>
      <c r="BP135" s="6" t="str">
        <f t="shared" si="88"/>
        <v>00-Jan-00</v>
      </c>
    </row>
    <row r="136" spans="1:68" ht="35.1" customHeight="1" x14ac:dyDescent="0.25">
      <c r="A136" s="77" t="str">
        <f t="shared" si="70"/>
        <v>HIDE</v>
      </c>
      <c r="B136" s="84"/>
      <c r="C136" s="84"/>
      <c r="D136" s="84"/>
      <c r="E136" s="84"/>
      <c r="F136" s="84"/>
      <c r="G136" s="85"/>
      <c r="H136" s="84"/>
      <c r="I136" s="84"/>
      <c r="J136" s="84"/>
      <c r="K136" s="84"/>
      <c r="L136" s="84"/>
      <c r="M136" s="86"/>
      <c r="N136" s="84"/>
      <c r="O136" s="87"/>
      <c r="P136" s="84"/>
      <c r="Q136" s="84"/>
      <c r="R136" s="84"/>
      <c r="S136" s="84"/>
      <c r="T136" s="84"/>
      <c r="U136" s="84"/>
      <c r="V136" s="84"/>
      <c r="W136" s="84"/>
      <c r="X136" s="84"/>
      <c r="Y136" s="84"/>
      <c r="Z136" s="84"/>
      <c r="AA136" s="84"/>
      <c r="AB136" s="84"/>
      <c r="AC136" s="84"/>
      <c r="AD136" s="84"/>
      <c r="AE136" s="84"/>
      <c r="AF136" s="84"/>
      <c r="AG136" s="84"/>
      <c r="AH136" s="84"/>
      <c r="AI136" s="84"/>
      <c r="AJ136" s="84"/>
      <c r="AK136" s="84"/>
      <c r="AL136" s="84"/>
      <c r="AM136" s="84"/>
      <c r="AN136" s="84"/>
      <c r="AO136" s="84"/>
      <c r="AP136" s="96"/>
      <c r="AQ136" s="5" t="str">
        <f t="shared" si="71"/>
        <v/>
      </c>
      <c r="AR136" s="32">
        <f t="shared" si="72"/>
        <v>1</v>
      </c>
      <c r="AS136" s="4">
        <f t="shared" si="73"/>
        <v>1</v>
      </c>
      <c r="AT136" s="4"/>
      <c r="AU136" s="29">
        <f t="shared" si="59"/>
        <v>0</v>
      </c>
      <c r="AV136" s="30">
        <f t="shared" si="89"/>
        <v>0</v>
      </c>
      <c r="AW136" s="30">
        <f t="shared" si="90"/>
        <v>0</v>
      </c>
      <c r="AX136" s="31">
        <f t="shared" si="74"/>
        <v>0</v>
      </c>
      <c r="AY136" s="26">
        <f t="shared" si="62"/>
        <v>0</v>
      </c>
      <c r="AZ136" s="27">
        <f t="shared" si="63"/>
        <v>0</v>
      </c>
      <c r="BA136" s="27">
        <f t="shared" si="64"/>
        <v>0</v>
      </c>
      <c r="BB136" s="28">
        <f t="shared" si="65"/>
        <v>0</v>
      </c>
      <c r="BC136" s="25">
        <f t="shared" si="75"/>
        <v>0</v>
      </c>
      <c r="BD136" s="5">
        <f t="shared" si="76"/>
        <v>0</v>
      </c>
      <c r="BE136" s="5">
        <f t="shared" si="77"/>
        <v>0</v>
      </c>
      <c r="BF136" s="60">
        <f t="shared" si="78"/>
        <v>0</v>
      </c>
      <c r="BG136" s="24">
        <f t="shared" si="79"/>
        <v>0</v>
      </c>
      <c r="BH136" s="3">
        <f t="shared" si="80"/>
        <v>0</v>
      </c>
      <c r="BI136" s="3">
        <f t="shared" si="81"/>
        <v>0</v>
      </c>
      <c r="BJ136" s="3">
        <f t="shared" si="82"/>
        <v>0</v>
      </c>
      <c r="BK136" s="24">
        <f t="shared" si="83"/>
        <v>0</v>
      </c>
      <c r="BL136" s="3">
        <f t="shared" si="84"/>
        <v>0</v>
      </c>
      <c r="BM136" s="3">
        <f t="shared" si="85"/>
        <v>0</v>
      </c>
      <c r="BN136" s="23">
        <f t="shared" si="86"/>
        <v>0</v>
      </c>
      <c r="BO136" s="11">
        <f t="shared" si="87"/>
        <v>0</v>
      </c>
      <c r="BP136" s="6" t="str">
        <f t="shared" si="88"/>
        <v>00-Jan-00</v>
      </c>
    </row>
    <row r="137" spans="1:68" ht="35.1" customHeight="1" x14ac:dyDescent="0.25">
      <c r="A137" s="77" t="str">
        <f t="shared" si="70"/>
        <v>HIDE</v>
      </c>
      <c r="B137" s="84"/>
      <c r="C137" s="84"/>
      <c r="D137" s="84"/>
      <c r="E137" s="84"/>
      <c r="F137" s="84"/>
      <c r="G137" s="85"/>
      <c r="H137" s="84"/>
      <c r="I137" s="84"/>
      <c r="J137" s="84"/>
      <c r="K137" s="84"/>
      <c r="L137" s="84"/>
      <c r="M137" s="86"/>
      <c r="N137" s="84"/>
      <c r="O137" s="87"/>
      <c r="P137" s="84"/>
      <c r="Q137" s="84"/>
      <c r="R137" s="84"/>
      <c r="S137" s="84"/>
      <c r="T137" s="84"/>
      <c r="U137" s="84"/>
      <c r="V137" s="84"/>
      <c r="W137" s="84"/>
      <c r="X137" s="84"/>
      <c r="Y137" s="84"/>
      <c r="Z137" s="84"/>
      <c r="AA137" s="84"/>
      <c r="AB137" s="84"/>
      <c r="AC137" s="84"/>
      <c r="AD137" s="84"/>
      <c r="AE137" s="84"/>
      <c r="AF137" s="84"/>
      <c r="AG137" s="84"/>
      <c r="AH137" s="84"/>
      <c r="AI137" s="84"/>
      <c r="AJ137" s="84"/>
      <c r="AK137" s="84"/>
      <c r="AL137" s="84"/>
      <c r="AM137" s="84"/>
      <c r="AN137" s="84"/>
      <c r="AO137" s="84"/>
      <c r="AP137" s="96"/>
      <c r="AQ137" s="5" t="str">
        <f t="shared" si="71"/>
        <v/>
      </c>
      <c r="AR137" s="32">
        <f t="shared" si="72"/>
        <v>1</v>
      </c>
      <c r="AS137" s="4">
        <f t="shared" si="73"/>
        <v>1</v>
      </c>
      <c r="AT137" s="4"/>
      <c r="AU137" s="29">
        <f t="shared" si="59"/>
        <v>0</v>
      </c>
      <c r="AV137" s="30">
        <f t="shared" si="89"/>
        <v>0</v>
      </c>
      <c r="AW137" s="30">
        <f t="shared" si="90"/>
        <v>0</v>
      </c>
      <c r="AX137" s="31">
        <f t="shared" si="74"/>
        <v>0</v>
      </c>
      <c r="AY137" s="26">
        <f t="shared" si="62"/>
        <v>0</v>
      </c>
      <c r="AZ137" s="27">
        <f t="shared" si="63"/>
        <v>0</v>
      </c>
      <c r="BA137" s="27">
        <f t="shared" si="64"/>
        <v>0</v>
      </c>
      <c r="BB137" s="28">
        <f t="shared" si="65"/>
        <v>0</v>
      </c>
      <c r="BC137" s="25">
        <f t="shared" si="75"/>
        <v>0</v>
      </c>
      <c r="BD137" s="5">
        <f t="shared" si="76"/>
        <v>0</v>
      </c>
      <c r="BE137" s="5">
        <f t="shared" si="77"/>
        <v>0</v>
      </c>
      <c r="BF137" s="60">
        <f t="shared" si="78"/>
        <v>0</v>
      </c>
      <c r="BG137" s="24">
        <f t="shared" si="79"/>
        <v>0</v>
      </c>
      <c r="BH137" s="3">
        <f t="shared" si="80"/>
        <v>0</v>
      </c>
      <c r="BI137" s="3">
        <f t="shared" si="81"/>
        <v>0</v>
      </c>
      <c r="BJ137" s="3">
        <f t="shared" si="82"/>
        <v>0</v>
      </c>
      <c r="BK137" s="24">
        <f t="shared" si="83"/>
        <v>0</v>
      </c>
      <c r="BL137" s="3">
        <f t="shared" si="84"/>
        <v>0</v>
      </c>
      <c r="BM137" s="3">
        <f t="shared" si="85"/>
        <v>0</v>
      </c>
      <c r="BN137" s="23">
        <f t="shared" si="86"/>
        <v>0</v>
      </c>
      <c r="BO137" s="11">
        <f t="shared" si="87"/>
        <v>0</v>
      </c>
      <c r="BP137" s="6" t="str">
        <f t="shared" si="88"/>
        <v>00-Jan-00</v>
      </c>
    </row>
    <row r="138" spans="1:68" ht="35.1" customHeight="1" x14ac:dyDescent="0.25">
      <c r="A138" s="77" t="str">
        <f t="shared" si="70"/>
        <v>HIDE</v>
      </c>
      <c r="B138" s="84"/>
      <c r="C138" s="84"/>
      <c r="D138" s="84"/>
      <c r="E138" s="84"/>
      <c r="F138" s="84"/>
      <c r="G138" s="85"/>
      <c r="H138" s="84"/>
      <c r="I138" s="84"/>
      <c r="J138" s="84"/>
      <c r="K138" s="84"/>
      <c r="L138" s="84"/>
      <c r="M138" s="86"/>
      <c r="N138" s="84"/>
      <c r="O138" s="87"/>
      <c r="P138" s="84"/>
      <c r="Q138" s="84"/>
      <c r="R138" s="84"/>
      <c r="S138" s="84"/>
      <c r="T138" s="84"/>
      <c r="U138" s="84"/>
      <c r="V138" s="84"/>
      <c r="W138" s="84"/>
      <c r="X138" s="84"/>
      <c r="Y138" s="84"/>
      <c r="Z138" s="84"/>
      <c r="AA138" s="84"/>
      <c r="AB138" s="84"/>
      <c r="AC138" s="84"/>
      <c r="AD138" s="84"/>
      <c r="AE138" s="84"/>
      <c r="AF138" s="84"/>
      <c r="AG138" s="84"/>
      <c r="AH138" s="84"/>
      <c r="AI138" s="84"/>
      <c r="AJ138" s="84"/>
      <c r="AK138" s="84"/>
      <c r="AL138" s="84"/>
      <c r="AM138" s="84"/>
      <c r="AN138" s="84"/>
      <c r="AO138" s="84"/>
      <c r="AP138" s="96"/>
      <c r="AQ138" s="5" t="str">
        <f t="shared" si="71"/>
        <v/>
      </c>
      <c r="AR138" s="32">
        <f t="shared" si="72"/>
        <v>1</v>
      </c>
      <c r="AS138" s="4">
        <f t="shared" si="73"/>
        <v>1</v>
      </c>
      <c r="AT138" s="4"/>
      <c r="AU138" s="29">
        <f t="shared" si="59"/>
        <v>0</v>
      </c>
      <c r="AV138" s="30">
        <f t="shared" si="89"/>
        <v>0</v>
      </c>
      <c r="AW138" s="30">
        <f t="shared" si="90"/>
        <v>0</v>
      </c>
      <c r="AX138" s="31">
        <f t="shared" si="74"/>
        <v>0</v>
      </c>
      <c r="AY138" s="26">
        <f t="shared" si="62"/>
        <v>0</v>
      </c>
      <c r="AZ138" s="27">
        <f t="shared" si="63"/>
        <v>0</v>
      </c>
      <c r="BA138" s="27">
        <f t="shared" si="64"/>
        <v>0</v>
      </c>
      <c r="BB138" s="28">
        <f t="shared" si="65"/>
        <v>0</v>
      </c>
      <c r="BC138" s="25">
        <f t="shared" si="75"/>
        <v>0</v>
      </c>
      <c r="BD138" s="5">
        <f t="shared" si="76"/>
        <v>0</v>
      </c>
      <c r="BE138" s="5">
        <f t="shared" si="77"/>
        <v>0</v>
      </c>
      <c r="BF138" s="60">
        <f t="shared" si="78"/>
        <v>0</v>
      </c>
      <c r="BG138" s="24">
        <f t="shared" si="79"/>
        <v>0</v>
      </c>
      <c r="BH138" s="3">
        <f t="shared" si="80"/>
        <v>0</v>
      </c>
      <c r="BI138" s="3">
        <f t="shared" si="81"/>
        <v>0</v>
      </c>
      <c r="BJ138" s="3">
        <f t="shared" si="82"/>
        <v>0</v>
      </c>
      <c r="BK138" s="24">
        <f t="shared" si="83"/>
        <v>0</v>
      </c>
      <c r="BL138" s="3">
        <f t="shared" si="84"/>
        <v>0</v>
      </c>
      <c r="BM138" s="3">
        <f t="shared" si="85"/>
        <v>0</v>
      </c>
      <c r="BN138" s="23">
        <f t="shared" si="86"/>
        <v>0</v>
      </c>
      <c r="BO138" s="11">
        <f t="shared" si="87"/>
        <v>0</v>
      </c>
      <c r="BP138" s="6" t="str">
        <f t="shared" si="88"/>
        <v>00-Jan-00</v>
      </c>
    </row>
    <row r="139" spans="1:68" ht="35.1" customHeight="1" x14ac:dyDescent="0.25">
      <c r="A139" s="77" t="str">
        <f t="shared" si="70"/>
        <v>HIDE</v>
      </c>
      <c r="B139" s="84"/>
      <c r="C139" s="84"/>
      <c r="D139" s="84"/>
      <c r="E139" s="84"/>
      <c r="F139" s="84"/>
      <c r="G139" s="85"/>
      <c r="H139" s="84"/>
      <c r="I139" s="84"/>
      <c r="J139" s="84"/>
      <c r="K139" s="84"/>
      <c r="L139" s="84"/>
      <c r="M139" s="86"/>
      <c r="N139" s="84"/>
      <c r="O139" s="87"/>
      <c r="P139" s="84"/>
      <c r="Q139" s="84"/>
      <c r="R139" s="84"/>
      <c r="S139" s="84"/>
      <c r="T139" s="84"/>
      <c r="U139" s="84"/>
      <c r="V139" s="84"/>
      <c r="W139" s="84"/>
      <c r="X139" s="84"/>
      <c r="Y139" s="84"/>
      <c r="Z139" s="84"/>
      <c r="AA139" s="84"/>
      <c r="AB139" s="84"/>
      <c r="AC139" s="84"/>
      <c r="AD139" s="84"/>
      <c r="AE139" s="84"/>
      <c r="AF139" s="84"/>
      <c r="AG139" s="84"/>
      <c r="AH139" s="84"/>
      <c r="AI139" s="84"/>
      <c r="AJ139" s="84"/>
      <c r="AK139" s="84"/>
      <c r="AL139" s="84"/>
      <c r="AM139" s="84"/>
      <c r="AN139" s="84"/>
      <c r="AO139" s="84"/>
      <c r="AP139" s="96"/>
      <c r="AQ139" s="5" t="str">
        <f t="shared" si="71"/>
        <v/>
      </c>
      <c r="AR139" s="32">
        <f t="shared" si="72"/>
        <v>1</v>
      </c>
      <c r="AS139" s="4">
        <f t="shared" si="73"/>
        <v>1</v>
      </c>
      <c r="AT139" s="4"/>
      <c r="AU139" s="29">
        <f t="shared" si="59"/>
        <v>0</v>
      </c>
      <c r="AV139" s="30">
        <f t="shared" si="89"/>
        <v>0</v>
      </c>
      <c r="AW139" s="30">
        <f t="shared" si="90"/>
        <v>0</v>
      </c>
      <c r="AX139" s="31">
        <f t="shared" si="74"/>
        <v>0</v>
      </c>
      <c r="AY139" s="26">
        <f t="shared" si="62"/>
        <v>0</v>
      </c>
      <c r="AZ139" s="27">
        <f t="shared" si="63"/>
        <v>0</v>
      </c>
      <c r="BA139" s="27">
        <f t="shared" si="64"/>
        <v>0</v>
      </c>
      <c r="BB139" s="28">
        <f t="shared" si="65"/>
        <v>0</v>
      </c>
      <c r="BC139" s="25">
        <f t="shared" si="75"/>
        <v>0</v>
      </c>
      <c r="BD139" s="5">
        <f t="shared" si="76"/>
        <v>0</v>
      </c>
      <c r="BE139" s="5">
        <f t="shared" si="77"/>
        <v>0</v>
      </c>
      <c r="BF139" s="60">
        <f t="shared" si="78"/>
        <v>0</v>
      </c>
      <c r="BG139" s="24">
        <f t="shared" si="79"/>
        <v>0</v>
      </c>
      <c r="BH139" s="3">
        <f t="shared" si="80"/>
        <v>0</v>
      </c>
      <c r="BI139" s="3">
        <f t="shared" si="81"/>
        <v>0</v>
      </c>
      <c r="BJ139" s="3">
        <f t="shared" si="82"/>
        <v>0</v>
      </c>
      <c r="BK139" s="24">
        <f t="shared" si="83"/>
        <v>0</v>
      </c>
      <c r="BL139" s="3">
        <f t="shared" si="84"/>
        <v>0</v>
      </c>
      <c r="BM139" s="3">
        <f t="shared" si="85"/>
        <v>0</v>
      </c>
      <c r="BN139" s="23">
        <f t="shared" si="86"/>
        <v>0</v>
      </c>
      <c r="BO139" s="11">
        <f t="shared" si="87"/>
        <v>0</v>
      </c>
      <c r="BP139" s="6" t="str">
        <f t="shared" si="88"/>
        <v>00-Jan-00</v>
      </c>
    </row>
    <row r="140" spans="1:68" ht="35.1" customHeight="1" x14ac:dyDescent="0.25">
      <c r="A140" s="77" t="str">
        <f t="shared" si="70"/>
        <v>HIDE</v>
      </c>
      <c r="B140" s="84"/>
      <c r="C140" s="84"/>
      <c r="D140" s="84"/>
      <c r="E140" s="84"/>
      <c r="F140" s="84"/>
      <c r="G140" s="85"/>
      <c r="H140" s="84"/>
      <c r="I140" s="84"/>
      <c r="J140" s="84"/>
      <c r="K140" s="84"/>
      <c r="L140" s="84"/>
      <c r="M140" s="86"/>
      <c r="N140" s="84"/>
      <c r="O140" s="84"/>
      <c r="P140" s="84"/>
      <c r="Q140" s="84"/>
      <c r="R140" s="84"/>
      <c r="S140" s="84"/>
      <c r="T140" s="84"/>
      <c r="U140" s="84"/>
      <c r="V140" s="84"/>
      <c r="W140" s="84"/>
      <c r="X140" s="84"/>
      <c r="Y140" s="84"/>
      <c r="Z140" s="84"/>
      <c r="AA140" s="84"/>
      <c r="AB140" s="84"/>
      <c r="AC140" s="84"/>
      <c r="AD140" s="84"/>
      <c r="AE140" s="84"/>
      <c r="AF140" s="84"/>
      <c r="AG140" s="84"/>
      <c r="AH140" s="84"/>
      <c r="AI140" s="84"/>
      <c r="AJ140" s="84"/>
      <c r="AK140" s="84"/>
      <c r="AL140" s="84"/>
      <c r="AM140" s="84"/>
      <c r="AN140" s="84"/>
      <c r="AO140" s="84"/>
      <c r="AP140" s="96"/>
      <c r="AQ140" s="5" t="str">
        <f t="shared" si="71"/>
        <v/>
      </c>
      <c r="AR140" s="32">
        <f t="shared" si="72"/>
        <v>1</v>
      </c>
      <c r="AS140" s="4">
        <f t="shared" si="73"/>
        <v>1</v>
      </c>
      <c r="AT140" s="4"/>
      <c r="AU140" s="29">
        <f t="shared" si="59"/>
        <v>0</v>
      </c>
      <c r="AV140" s="30">
        <f t="shared" si="89"/>
        <v>0</v>
      </c>
      <c r="AW140" s="30">
        <f t="shared" si="90"/>
        <v>0</v>
      </c>
      <c r="AX140" s="31">
        <f t="shared" si="74"/>
        <v>0</v>
      </c>
      <c r="AY140" s="26">
        <f t="shared" si="62"/>
        <v>0</v>
      </c>
      <c r="AZ140" s="27">
        <f t="shared" si="63"/>
        <v>0</v>
      </c>
      <c r="BA140" s="27">
        <f t="shared" si="64"/>
        <v>0</v>
      </c>
      <c r="BB140" s="28">
        <f t="shared" si="65"/>
        <v>0</v>
      </c>
      <c r="BC140" s="25">
        <f t="shared" si="75"/>
        <v>0</v>
      </c>
      <c r="BD140" s="5">
        <f t="shared" si="76"/>
        <v>0</v>
      </c>
      <c r="BE140" s="5">
        <f t="shared" si="77"/>
        <v>0</v>
      </c>
      <c r="BF140" s="60">
        <f t="shared" si="78"/>
        <v>0</v>
      </c>
      <c r="BG140" s="24">
        <f t="shared" si="79"/>
        <v>0</v>
      </c>
      <c r="BH140" s="3">
        <f t="shared" si="80"/>
        <v>0</v>
      </c>
      <c r="BI140" s="3">
        <f t="shared" si="81"/>
        <v>0</v>
      </c>
      <c r="BJ140" s="3">
        <f t="shared" si="82"/>
        <v>0</v>
      </c>
      <c r="BK140" s="24">
        <f t="shared" si="83"/>
        <v>0</v>
      </c>
      <c r="BL140" s="3">
        <f t="shared" si="84"/>
        <v>0</v>
      </c>
      <c r="BM140" s="3">
        <f t="shared" si="85"/>
        <v>0</v>
      </c>
      <c r="BN140" s="23">
        <f t="shared" si="86"/>
        <v>0</v>
      </c>
      <c r="BO140" s="11">
        <f t="shared" si="87"/>
        <v>0</v>
      </c>
      <c r="BP140" s="6" t="str">
        <f t="shared" si="88"/>
        <v>00-Jan-00</v>
      </c>
    </row>
    <row r="141" spans="1:68" ht="35.1" customHeight="1" x14ac:dyDescent="0.25">
      <c r="A141" s="77" t="str">
        <f t="shared" si="70"/>
        <v>HIDE</v>
      </c>
      <c r="B141" s="84"/>
      <c r="C141" s="84"/>
      <c r="D141" s="84"/>
      <c r="E141" s="84"/>
      <c r="F141" s="84"/>
      <c r="G141" s="85"/>
      <c r="H141" s="84"/>
      <c r="I141" s="84"/>
      <c r="J141" s="84"/>
      <c r="K141" s="84"/>
      <c r="L141" s="84"/>
      <c r="M141" s="86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96"/>
      <c r="AQ141" s="5" t="str">
        <f t="shared" si="71"/>
        <v/>
      </c>
      <c r="AR141" s="32">
        <f t="shared" si="72"/>
        <v>1</v>
      </c>
      <c r="AS141" s="4">
        <f t="shared" si="73"/>
        <v>1</v>
      </c>
      <c r="AT141" s="4"/>
      <c r="AU141" s="29">
        <f t="shared" si="59"/>
        <v>0</v>
      </c>
      <c r="AV141" s="30">
        <f t="shared" si="89"/>
        <v>0</v>
      </c>
      <c r="AW141" s="30">
        <f t="shared" si="90"/>
        <v>0</v>
      </c>
      <c r="AX141" s="31">
        <f t="shared" si="74"/>
        <v>0</v>
      </c>
      <c r="AY141" s="26">
        <f t="shared" si="62"/>
        <v>0</v>
      </c>
      <c r="AZ141" s="27">
        <f t="shared" si="63"/>
        <v>0</v>
      </c>
      <c r="BA141" s="27">
        <f t="shared" si="64"/>
        <v>0</v>
      </c>
      <c r="BB141" s="28">
        <f t="shared" si="65"/>
        <v>0</v>
      </c>
      <c r="BC141" s="25">
        <f t="shared" si="75"/>
        <v>0</v>
      </c>
      <c r="BD141" s="5">
        <f t="shared" si="76"/>
        <v>0</v>
      </c>
      <c r="BE141" s="5">
        <f t="shared" si="77"/>
        <v>0</v>
      </c>
      <c r="BF141" s="60">
        <f t="shared" si="78"/>
        <v>0</v>
      </c>
      <c r="BG141" s="24">
        <f t="shared" si="79"/>
        <v>0</v>
      </c>
      <c r="BH141" s="3">
        <f t="shared" si="80"/>
        <v>0</v>
      </c>
      <c r="BI141" s="3">
        <f t="shared" si="81"/>
        <v>0</v>
      </c>
      <c r="BJ141" s="3">
        <f t="shared" si="82"/>
        <v>0</v>
      </c>
      <c r="BK141" s="24">
        <f t="shared" si="83"/>
        <v>0</v>
      </c>
      <c r="BL141" s="3">
        <f t="shared" si="84"/>
        <v>0</v>
      </c>
      <c r="BM141" s="3">
        <f t="shared" si="85"/>
        <v>0</v>
      </c>
      <c r="BN141" s="23">
        <f t="shared" si="86"/>
        <v>0</v>
      </c>
      <c r="BO141" s="11">
        <f t="shared" si="87"/>
        <v>0</v>
      </c>
      <c r="BP141" s="6" t="str">
        <f t="shared" si="88"/>
        <v>00-Jan-00</v>
      </c>
    </row>
    <row r="142" spans="1:68" ht="35.1" customHeight="1" x14ac:dyDescent="0.25">
      <c r="A142" s="77" t="str">
        <f t="shared" si="70"/>
        <v>HIDE</v>
      </c>
      <c r="B142" s="84"/>
      <c r="C142" s="84"/>
      <c r="D142" s="84"/>
      <c r="E142" s="84"/>
      <c r="F142" s="84"/>
      <c r="G142" s="85"/>
      <c r="H142" s="84"/>
      <c r="I142" s="84"/>
      <c r="J142" s="84"/>
      <c r="K142" s="84"/>
      <c r="L142" s="84"/>
      <c r="M142" s="86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96"/>
      <c r="AQ142" s="5" t="str">
        <f t="shared" si="71"/>
        <v/>
      </c>
      <c r="AR142" s="32">
        <f t="shared" si="72"/>
        <v>1</v>
      </c>
      <c r="AS142" s="4">
        <f t="shared" si="73"/>
        <v>1</v>
      </c>
      <c r="AT142" s="4"/>
      <c r="AU142" s="29">
        <f t="shared" si="59"/>
        <v>0</v>
      </c>
      <c r="AV142" s="30">
        <f t="shared" si="89"/>
        <v>0</v>
      </c>
      <c r="AW142" s="30">
        <f t="shared" si="90"/>
        <v>0</v>
      </c>
      <c r="AX142" s="31">
        <f t="shared" si="74"/>
        <v>0</v>
      </c>
      <c r="AY142" s="26">
        <f t="shared" si="62"/>
        <v>0</v>
      </c>
      <c r="AZ142" s="27">
        <f t="shared" si="63"/>
        <v>0</v>
      </c>
      <c r="BA142" s="27">
        <f t="shared" si="64"/>
        <v>0</v>
      </c>
      <c r="BB142" s="28">
        <f t="shared" si="65"/>
        <v>0</v>
      </c>
      <c r="BC142" s="25">
        <f t="shared" si="75"/>
        <v>0</v>
      </c>
      <c r="BD142" s="5">
        <f t="shared" si="76"/>
        <v>0</v>
      </c>
      <c r="BE142" s="5">
        <f t="shared" si="77"/>
        <v>0</v>
      </c>
      <c r="BF142" s="60">
        <f t="shared" si="78"/>
        <v>0</v>
      </c>
      <c r="BG142" s="24">
        <f t="shared" si="79"/>
        <v>0</v>
      </c>
      <c r="BH142" s="3">
        <f t="shared" si="80"/>
        <v>0</v>
      </c>
      <c r="BI142" s="3">
        <f t="shared" si="81"/>
        <v>0</v>
      </c>
      <c r="BJ142" s="3">
        <f t="shared" si="82"/>
        <v>0</v>
      </c>
      <c r="BK142" s="24">
        <f t="shared" si="83"/>
        <v>0</v>
      </c>
      <c r="BL142" s="3">
        <f t="shared" si="84"/>
        <v>0</v>
      </c>
      <c r="BM142" s="3">
        <f t="shared" si="85"/>
        <v>0</v>
      </c>
      <c r="BN142" s="23">
        <f t="shared" si="86"/>
        <v>0</v>
      </c>
      <c r="BO142" s="11">
        <f t="shared" si="87"/>
        <v>0</v>
      </c>
      <c r="BP142" s="6" t="str">
        <f t="shared" si="88"/>
        <v>00-Jan-00</v>
      </c>
    </row>
    <row r="143" spans="1:68" ht="35.1" customHeight="1" x14ac:dyDescent="0.25">
      <c r="A143" s="77" t="str">
        <f t="shared" si="70"/>
        <v>HIDE</v>
      </c>
      <c r="B143" s="84"/>
      <c r="C143" s="84"/>
      <c r="D143" s="84"/>
      <c r="E143" s="84"/>
      <c r="F143" s="84"/>
      <c r="G143" s="85"/>
      <c r="H143" s="84"/>
      <c r="I143" s="84"/>
      <c r="J143" s="84"/>
      <c r="K143" s="84"/>
      <c r="L143" s="84"/>
      <c r="M143" s="86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96"/>
      <c r="AQ143" s="5" t="str">
        <f t="shared" si="71"/>
        <v/>
      </c>
      <c r="AR143" s="32">
        <f t="shared" si="72"/>
        <v>1</v>
      </c>
      <c r="AS143" s="4">
        <f t="shared" si="73"/>
        <v>1</v>
      </c>
      <c r="AT143" s="4"/>
      <c r="AU143" s="29">
        <f t="shared" si="59"/>
        <v>0</v>
      </c>
      <c r="AV143" s="30">
        <f t="shared" si="89"/>
        <v>0</v>
      </c>
      <c r="AW143" s="30">
        <f t="shared" si="90"/>
        <v>0</v>
      </c>
      <c r="AX143" s="31">
        <f t="shared" si="74"/>
        <v>0</v>
      </c>
      <c r="AY143" s="26">
        <f t="shared" si="62"/>
        <v>0</v>
      </c>
      <c r="AZ143" s="27">
        <f t="shared" si="63"/>
        <v>0</v>
      </c>
      <c r="BA143" s="27">
        <f t="shared" si="64"/>
        <v>0</v>
      </c>
      <c r="BB143" s="28">
        <f t="shared" si="65"/>
        <v>0</v>
      </c>
      <c r="BC143" s="25">
        <f t="shared" si="75"/>
        <v>0</v>
      </c>
      <c r="BD143" s="5">
        <f t="shared" si="76"/>
        <v>0</v>
      </c>
      <c r="BE143" s="5">
        <f t="shared" si="77"/>
        <v>0</v>
      </c>
      <c r="BF143" s="60">
        <f t="shared" si="78"/>
        <v>0</v>
      </c>
      <c r="BG143" s="24">
        <f t="shared" si="79"/>
        <v>0</v>
      </c>
      <c r="BH143" s="3">
        <f t="shared" si="80"/>
        <v>0</v>
      </c>
      <c r="BI143" s="3">
        <f t="shared" si="81"/>
        <v>0</v>
      </c>
      <c r="BJ143" s="3">
        <f t="shared" si="82"/>
        <v>0</v>
      </c>
      <c r="BK143" s="24">
        <f t="shared" si="83"/>
        <v>0</v>
      </c>
      <c r="BL143" s="3">
        <f t="shared" si="84"/>
        <v>0</v>
      </c>
      <c r="BM143" s="3">
        <f t="shared" si="85"/>
        <v>0</v>
      </c>
      <c r="BN143" s="23">
        <f t="shared" si="86"/>
        <v>0</v>
      </c>
      <c r="BO143" s="11">
        <f t="shared" si="87"/>
        <v>0</v>
      </c>
      <c r="BP143" s="6" t="str">
        <f t="shared" si="88"/>
        <v>00-Jan-00</v>
      </c>
    </row>
    <row r="144" spans="1:68" ht="35.1" customHeight="1" x14ac:dyDescent="0.25">
      <c r="A144" s="77" t="str">
        <f t="shared" si="70"/>
        <v>HIDE</v>
      </c>
      <c r="B144" s="84"/>
      <c r="C144" s="84"/>
      <c r="D144" s="84"/>
      <c r="E144" s="84"/>
      <c r="F144" s="84"/>
      <c r="G144" s="85"/>
      <c r="H144" s="84"/>
      <c r="I144" s="84"/>
      <c r="J144" s="84"/>
      <c r="K144" s="84"/>
      <c r="L144" s="84"/>
      <c r="M144" s="86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96"/>
      <c r="AQ144" s="5" t="str">
        <f t="shared" si="71"/>
        <v/>
      </c>
      <c r="AR144" s="32">
        <f t="shared" si="72"/>
        <v>1</v>
      </c>
      <c r="AS144" s="4">
        <f t="shared" si="73"/>
        <v>1</v>
      </c>
      <c r="AT144" s="4"/>
      <c r="AU144" s="29">
        <f t="shared" ref="AU144:AU153" si="91">$O144</f>
        <v>0</v>
      </c>
      <c r="AV144" s="30">
        <f t="shared" ref="AV144:AV153" si="92">VLOOKUP(AR144,$AY$7:$BA$11,3,1)</f>
        <v>0</v>
      </c>
      <c r="AW144" s="30">
        <f t="shared" ref="AW144:AW153" si="93">VLOOKUP(AS144,$AY$7:$BA$11,3,1)</f>
        <v>0</v>
      </c>
      <c r="AX144" s="31">
        <f t="shared" si="74"/>
        <v>0</v>
      </c>
      <c r="AY144" s="26">
        <f t="shared" ref="AY144:AY153" si="94">IF(OR($AX144=1,$AX144=1.5),NETWORKDAYS(MAX($AR144,$BC$8),MIN($AS144,$BD$8)),0)</f>
        <v>0</v>
      </c>
      <c r="AZ144" s="27">
        <f t="shared" ref="AZ144:AZ153" si="95">IF(OR($AX144=1.5,$AX144=2,$AX144=2.5),NETWORKDAYS(MAX($AR144,$BC$9),MIN($AS144,$BD$9)),0)</f>
        <v>0</v>
      </c>
      <c r="BA144" s="27">
        <f t="shared" ref="BA144:BA153" si="96">IF(OR($AX144=2.5,$AX144=3,$AX144=3.5),NETWORKDAYS(MAX($AR144,$BC$10),MIN($AS144,$BD$10)),0)</f>
        <v>0</v>
      </c>
      <c r="BB144" s="28">
        <f t="shared" ref="BB144:BB153" si="97">IF(OR($AX144=3.5,$AX144=4),NETWORKDAYS(MAX($AR144,$BC$11),MIN($AS144,$BD$11)),0)</f>
        <v>0</v>
      </c>
      <c r="BC144" s="25">
        <f t="shared" si="75"/>
        <v>0</v>
      </c>
      <c r="BD144" s="5">
        <f t="shared" si="76"/>
        <v>0</v>
      </c>
      <c r="BE144" s="5">
        <f t="shared" si="77"/>
        <v>0</v>
      </c>
      <c r="BF144" s="60">
        <f t="shared" si="78"/>
        <v>0</v>
      </c>
      <c r="BG144" s="24">
        <f t="shared" si="79"/>
        <v>0</v>
      </c>
      <c r="BH144" s="3">
        <f t="shared" si="80"/>
        <v>0</v>
      </c>
      <c r="BI144" s="3">
        <f t="shared" si="81"/>
        <v>0</v>
      </c>
      <c r="BJ144" s="3">
        <f t="shared" si="82"/>
        <v>0</v>
      </c>
      <c r="BK144" s="24">
        <f t="shared" si="83"/>
        <v>0</v>
      </c>
      <c r="BL144" s="3">
        <f t="shared" si="84"/>
        <v>0</v>
      </c>
      <c r="BM144" s="3">
        <f t="shared" si="85"/>
        <v>0</v>
      </c>
      <c r="BN144" s="23">
        <f t="shared" si="86"/>
        <v>0</v>
      </c>
      <c r="BO144" s="11">
        <f t="shared" si="87"/>
        <v>0</v>
      </c>
      <c r="BP144" s="6" t="str">
        <f t="shared" si="88"/>
        <v>00-Jan-00</v>
      </c>
    </row>
    <row r="145" spans="1:68" ht="35.1" customHeight="1" x14ac:dyDescent="0.25">
      <c r="A145" s="77" t="str">
        <f t="shared" ref="A145:A153" si="98">IF(SUM(BC145:BN145)=0,"HIDE",".")</f>
        <v>HIDE</v>
      </c>
      <c r="B145" s="84"/>
      <c r="C145" s="84"/>
      <c r="D145" s="84"/>
      <c r="E145" s="84"/>
      <c r="F145" s="84"/>
      <c r="G145" s="85"/>
      <c r="H145" s="84"/>
      <c r="I145" s="84"/>
      <c r="J145" s="84"/>
      <c r="K145" s="84"/>
      <c r="L145" s="84"/>
      <c r="M145" s="86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96"/>
      <c r="AQ145" s="5" t="str">
        <f t="shared" si="71"/>
        <v/>
      </c>
      <c r="AR145" s="32">
        <f t="shared" si="72"/>
        <v>1</v>
      </c>
      <c r="AS145" s="4">
        <f t="shared" si="73"/>
        <v>1</v>
      </c>
      <c r="AT145" s="4"/>
      <c r="AU145" s="29">
        <f t="shared" si="91"/>
        <v>0</v>
      </c>
      <c r="AV145" s="30">
        <f t="shared" si="92"/>
        <v>0</v>
      </c>
      <c r="AW145" s="30">
        <f t="shared" si="93"/>
        <v>0</v>
      </c>
      <c r="AX145" s="31">
        <f t="shared" si="74"/>
        <v>0</v>
      </c>
      <c r="AY145" s="26">
        <f t="shared" si="94"/>
        <v>0</v>
      </c>
      <c r="AZ145" s="27">
        <f t="shared" si="95"/>
        <v>0</v>
      </c>
      <c r="BA145" s="27">
        <f t="shared" si="96"/>
        <v>0</v>
      </c>
      <c r="BB145" s="28">
        <f t="shared" si="97"/>
        <v>0</v>
      </c>
      <c r="BC145" s="25">
        <f t="shared" si="75"/>
        <v>0</v>
      </c>
      <c r="BD145" s="5">
        <f t="shared" si="76"/>
        <v>0</v>
      </c>
      <c r="BE145" s="5">
        <f t="shared" si="77"/>
        <v>0</v>
      </c>
      <c r="BF145" s="60">
        <f t="shared" si="78"/>
        <v>0</v>
      </c>
      <c r="BG145" s="24">
        <f t="shared" si="79"/>
        <v>0</v>
      </c>
      <c r="BH145" s="3">
        <f t="shared" si="80"/>
        <v>0</v>
      </c>
      <c r="BI145" s="3">
        <f t="shared" si="81"/>
        <v>0</v>
      </c>
      <c r="BJ145" s="3">
        <f t="shared" si="82"/>
        <v>0</v>
      </c>
      <c r="BK145" s="24">
        <f t="shared" si="83"/>
        <v>0</v>
      </c>
      <c r="BL145" s="3">
        <f t="shared" si="84"/>
        <v>0</v>
      </c>
      <c r="BM145" s="3">
        <f t="shared" si="85"/>
        <v>0</v>
      </c>
      <c r="BN145" s="23">
        <f t="shared" si="86"/>
        <v>0</v>
      </c>
      <c r="BO145" s="11">
        <f t="shared" si="87"/>
        <v>0</v>
      </c>
      <c r="BP145" s="6" t="str">
        <f t="shared" si="88"/>
        <v>00-Jan-00</v>
      </c>
    </row>
    <row r="146" spans="1:68" ht="35.1" customHeight="1" x14ac:dyDescent="0.25">
      <c r="A146" s="77" t="str">
        <f t="shared" si="98"/>
        <v>HIDE</v>
      </c>
      <c r="B146" s="84"/>
      <c r="C146" s="84"/>
      <c r="D146" s="84"/>
      <c r="E146" s="84"/>
      <c r="F146" s="84"/>
      <c r="G146" s="85"/>
      <c r="H146" s="84"/>
      <c r="I146" s="84"/>
      <c r="J146" s="84"/>
      <c r="K146" s="84"/>
      <c r="L146" s="84"/>
      <c r="M146" s="86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96"/>
      <c r="AQ146" s="5" t="str">
        <f t="shared" si="71"/>
        <v/>
      </c>
      <c r="AR146" s="32">
        <f t="shared" si="72"/>
        <v>1</v>
      </c>
      <c r="AS146" s="4">
        <f t="shared" si="73"/>
        <v>1</v>
      </c>
      <c r="AT146" s="4"/>
      <c r="AU146" s="29">
        <f t="shared" si="91"/>
        <v>0</v>
      </c>
      <c r="AV146" s="30">
        <f t="shared" si="92"/>
        <v>0</v>
      </c>
      <c r="AW146" s="30">
        <f t="shared" si="93"/>
        <v>0</v>
      </c>
      <c r="AX146" s="31">
        <f t="shared" si="74"/>
        <v>0</v>
      </c>
      <c r="AY146" s="26">
        <f t="shared" si="94"/>
        <v>0</v>
      </c>
      <c r="AZ146" s="27">
        <f t="shared" si="95"/>
        <v>0</v>
      </c>
      <c r="BA146" s="27">
        <f t="shared" si="96"/>
        <v>0</v>
      </c>
      <c r="BB146" s="28">
        <f t="shared" si="97"/>
        <v>0</v>
      </c>
      <c r="BC146" s="25">
        <f t="shared" si="75"/>
        <v>0</v>
      </c>
      <c r="BD146" s="5">
        <f t="shared" si="76"/>
        <v>0</v>
      </c>
      <c r="BE146" s="5">
        <f t="shared" si="77"/>
        <v>0</v>
      </c>
      <c r="BF146" s="60">
        <f t="shared" si="78"/>
        <v>0</v>
      </c>
      <c r="BG146" s="24">
        <f t="shared" si="79"/>
        <v>0</v>
      </c>
      <c r="BH146" s="3">
        <f t="shared" si="80"/>
        <v>0</v>
      </c>
      <c r="BI146" s="3">
        <f t="shared" si="81"/>
        <v>0</v>
      </c>
      <c r="BJ146" s="3">
        <f t="shared" si="82"/>
        <v>0</v>
      </c>
      <c r="BK146" s="24">
        <f t="shared" si="83"/>
        <v>0</v>
      </c>
      <c r="BL146" s="3">
        <f t="shared" si="84"/>
        <v>0</v>
      </c>
      <c r="BM146" s="3">
        <f t="shared" si="85"/>
        <v>0</v>
      </c>
      <c r="BN146" s="23">
        <f t="shared" si="86"/>
        <v>0</v>
      </c>
      <c r="BO146" s="11">
        <f t="shared" si="87"/>
        <v>0</v>
      </c>
      <c r="BP146" s="6" t="str">
        <f t="shared" si="88"/>
        <v>00-Jan-00</v>
      </c>
    </row>
    <row r="147" spans="1:68" ht="35.1" customHeight="1" x14ac:dyDescent="0.25">
      <c r="A147" s="77" t="str">
        <f t="shared" si="98"/>
        <v>HIDE</v>
      </c>
      <c r="B147" s="84"/>
      <c r="C147" s="84"/>
      <c r="D147" s="84"/>
      <c r="E147" s="84"/>
      <c r="F147" s="84"/>
      <c r="G147" s="85"/>
      <c r="H147" s="84"/>
      <c r="I147" s="84"/>
      <c r="J147" s="84"/>
      <c r="K147" s="84"/>
      <c r="L147" s="84"/>
      <c r="M147" s="86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96"/>
      <c r="AQ147" s="5" t="str">
        <f t="shared" si="71"/>
        <v/>
      </c>
      <c r="AR147" s="32">
        <f t="shared" si="72"/>
        <v>1</v>
      </c>
      <c r="AS147" s="4">
        <f t="shared" si="73"/>
        <v>1</v>
      </c>
      <c r="AT147" s="4"/>
      <c r="AU147" s="29">
        <f t="shared" si="91"/>
        <v>0</v>
      </c>
      <c r="AV147" s="30">
        <f t="shared" si="92"/>
        <v>0</v>
      </c>
      <c r="AW147" s="30">
        <f t="shared" si="93"/>
        <v>0</v>
      </c>
      <c r="AX147" s="31">
        <f t="shared" si="74"/>
        <v>0</v>
      </c>
      <c r="AY147" s="26">
        <f t="shared" si="94"/>
        <v>0</v>
      </c>
      <c r="AZ147" s="27">
        <f t="shared" si="95"/>
        <v>0</v>
      </c>
      <c r="BA147" s="27">
        <f t="shared" si="96"/>
        <v>0</v>
      </c>
      <c r="BB147" s="28">
        <f t="shared" si="97"/>
        <v>0</v>
      </c>
      <c r="BC147" s="25">
        <f t="shared" si="75"/>
        <v>0</v>
      </c>
      <c r="BD147" s="5">
        <f t="shared" si="76"/>
        <v>0</v>
      </c>
      <c r="BE147" s="5">
        <f t="shared" si="77"/>
        <v>0</v>
      </c>
      <c r="BF147" s="60">
        <f t="shared" si="78"/>
        <v>0</v>
      </c>
      <c r="BG147" s="24">
        <f t="shared" si="79"/>
        <v>0</v>
      </c>
      <c r="BH147" s="3">
        <f t="shared" si="80"/>
        <v>0</v>
      </c>
      <c r="BI147" s="3">
        <f t="shared" si="81"/>
        <v>0</v>
      </c>
      <c r="BJ147" s="3">
        <f t="shared" si="82"/>
        <v>0</v>
      </c>
      <c r="BK147" s="24">
        <f t="shared" si="83"/>
        <v>0</v>
      </c>
      <c r="BL147" s="3">
        <f t="shared" si="84"/>
        <v>0</v>
      </c>
      <c r="BM147" s="3">
        <f t="shared" si="85"/>
        <v>0</v>
      </c>
      <c r="BN147" s="23">
        <f t="shared" si="86"/>
        <v>0</v>
      </c>
      <c r="BO147" s="11">
        <f t="shared" si="87"/>
        <v>0</v>
      </c>
      <c r="BP147" s="6" t="str">
        <f t="shared" si="88"/>
        <v>00-Jan-00</v>
      </c>
    </row>
    <row r="148" spans="1:68" ht="35.1" customHeight="1" x14ac:dyDescent="0.25">
      <c r="A148" s="77" t="str">
        <f t="shared" si="98"/>
        <v>HIDE</v>
      </c>
      <c r="B148" s="84"/>
      <c r="C148" s="84"/>
      <c r="D148" s="84"/>
      <c r="E148" s="84"/>
      <c r="F148" s="84"/>
      <c r="G148" s="85"/>
      <c r="H148" s="84"/>
      <c r="I148" s="84"/>
      <c r="J148" s="84"/>
      <c r="K148" s="84"/>
      <c r="L148" s="84"/>
      <c r="M148" s="86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96"/>
      <c r="AQ148" s="5" t="str">
        <f t="shared" si="71"/>
        <v/>
      </c>
      <c r="AR148" s="32">
        <f t="shared" si="72"/>
        <v>1</v>
      </c>
      <c r="AS148" s="4">
        <f t="shared" si="73"/>
        <v>1</v>
      </c>
      <c r="AT148" s="4"/>
      <c r="AU148" s="29">
        <f t="shared" si="91"/>
        <v>0</v>
      </c>
      <c r="AV148" s="30">
        <f t="shared" si="92"/>
        <v>0</v>
      </c>
      <c r="AW148" s="30">
        <f t="shared" si="93"/>
        <v>0</v>
      </c>
      <c r="AX148" s="31">
        <f t="shared" si="74"/>
        <v>0</v>
      </c>
      <c r="AY148" s="26">
        <f t="shared" si="94"/>
        <v>0</v>
      </c>
      <c r="AZ148" s="27">
        <f t="shared" si="95"/>
        <v>0</v>
      </c>
      <c r="BA148" s="27">
        <f t="shared" si="96"/>
        <v>0</v>
      </c>
      <c r="BB148" s="28">
        <f t="shared" si="97"/>
        <v>0</v>
      </c>
      <c r="BC148" s="25">
        <f t="shared" si="75"/>
        <v>0</v>
      </c>
      <c r="BD148" s="5">
        <f t="shared" si="76"/>
        <v>0</v>
      </c>
      <c r="BE148" s="5">
        <f t="shared" si="77"/>
        <v>0</v>
      </c>
      <c r="BF148" s="60">
        <f t="shared" si="78"/>
        <v>0</v>
      </c>
      <c r="BG148" s="24">
        <f t="shared" si="79"/>
        <v>0</v>
      </c>
      <c r="BH148" s="3">
        <f t="shared" si="80"/>
        <v>0</v>
      </c>
      <c r="BI148" s="3">
        <f t="shared" si="81"/>
        <v>0</v>
      </c>
      <c r="BJ148" s="3">
        <f t="shared" si="82"/>
        <v>0</v>
      </c>
      <c r="BK148" s="24">
        <f t="shared" si="83"/>
        <v>0</v>
      </c>
      <c r="BL148" s="3">
        <f t="shared" si="84"/>
        <v>0</v>
      </c>
      <c r="BM148" s="3">
        <f t="shared" si="85"/>
        <v>0</v>
      </c>
      <c r="BN148" s="23">
        <f t="shared" si="86"/>
        <v>0</v>
      </c>
      <c r="BO148" s="11">
        <f t="shared" si="87"/>
        <v>0</v>
      </c>
      <c r="BP148" s="6" t="str">
        <f t="shared" si="88"/>
        <v>00-Jan-00</v>
      </c>
    </row>
    <row r="149" spans="1:68" ht="35.1" customHeight="1" x14ac:dyDescent="0.25">
      <c r="A149" s="77" t="str">
        <f t="shared" si="98"/>
        <v>HIDE</v>
      </c>
      <c r="B149" s="84"/>
      <c r="C149" s="84"/>
      <c r="D149" s="84"/>
      <c r="E149" s="84"/>
      <c r="F149" s="84"/>
      <c r="G149" s="85"/>
      <c r="H149" s="84"/>
      <c r="I149" s="84"/>
      <c r="J149" s="84"/>
      <c r="K149" s="84"/>
      <c r="L149" s="84"/>
      <c r="M149" s="86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96"/>
      <c r="AQ149" s="5" t="str">
        <f t="shared" si="71"/>
        <v/>
      </c>
      <c r="AR149" s="32">
        <f t="shared" si="72"/>
        <v>1</v>
      </c>
      <c r="AS149" s="4">
        <f t="shared" si="73"/>
        <v>1</v>
      </c>
      <c r="AT149" s="4"/>
      <c r="AU149" s="29">
        <f t="shared" si="91"/>
        <v>0</v>
      </c>
      <c r="AV149" s="30">
        <f t="shared" si="92"/>
        <v>0</v>
      </c>
      <c r="AW149" s="30">
        <f t="shared" si="93"/>
        <v>0</v>
      </c>
      <c r="AX149" s="31">
        <f t="shared" si="74"/>
        <v>0</v>
      </c>
      <c r="AY149" s="26">
        <f t="shared" si="94"/>
        <v>0</v>
      </c>
      <c r="AZ149" s="27">
        <f t="shared" si="95"/>
        <v>0</v>
      </c>
      <c r="BA149" s="27">
        <f t="shared" si="96"/>
        <v>0</v>
      </c>
      <c r="BB149" s="28">
        <f t="shared" si="97"/>
        <v>0</v>
      </c>
      <c r="BC149" s="25">
        <f t="shared" si="75"/>
        <v>0</v>
      </c>
      <c r="BD149" s="5">
        <f t="shared" si="76"/>
        <v>0</v>
      </c>
      <c r="BE149" s="5">
        <f t="shared" si="77"/>
        <v>0</v>
      </c>
      <c r="BF149" s="60">
        <f t="shared" si="78"/>
        <v>0</v>
      </c>
      <c r="BG149" s="24">
        <f t="shared" si="79"/>
        <v>0</v>
      </c>
      <c r="BH149" s="3">
        <f t="shared" si="80"/>
        <v>0</v>
      </c>
      <c r="BI149" s="3">
        <f t="shared" si="81"/>
        <v>0</v>
      </c>
      <c r="BJ149" s="3">
        <f t="shared" si="82"/>
        <v>0</v>
      </c>
      <c r="BK149" s="24">
        <f t="shared" si="83"/>
        <v>0</v>
      </c>
      <c r="BL149" s="3">
        <f t="shared" si="84"/>
        <v>0</v>
      </c>
      <c r="BM149" s="3">
        <f t="shared" si="85"/>
        <v>0</v>
      </c>
      <c r="BN149" s="23">
        <f t="shared" si="86"/>
        <v>0</v>
      </c>
      <c r="BO149" s="11">
        <f t="shared" si="87"/>
        <v>0</v>
      </c>
      <c r="BP149" s="6" t="str">
        <f t="shared" si="88"/>
        <v>00-Jan-00</v>
      </c>
    </row>
    <row r="150" spans="1:68" ht="35.1" customHeight="1" x14ac:dyDescent="0.25">
      <c r="A150" s="77" t="str">
        <f t="shared" si="98"/>
        <v>HIDE</v>
      </c>
      <c r="B150" s="84"/>
      <c r="C150" s="84"/>
      <c r="D150" s="84"/>
      <c r="E150" s="84"/>
      <c r="F150" s="84"/>
      <c r="G150" s="85"/>
      <c r="H150" s="84"/>
      <c r="I150" s="84"/>
      <c r="J150" s="84"/>
      <c r="K150" s="84"/>
      <c r="L150" s="84"/>
      <c r="M150" s="86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96"/>
      <c r="AQ150" s="5" t="str">
        <f t="shared" si="71"/>
        <v/>
      </c>
      <c r="AR150" s="32">
        <f t="shared" si="72"/>
        <v>1</v>
      </c>
      <c r="AS150" s="4">
        <f t="shared" si="73"/>
        <v>1</v>
      </c>
      <c r="AT150" s="4"/>
      <c r="AU150" s="29">
        <f t="shared" si="91"/>
        <v>0</v>
      </c>
      <c r="AV150" s="30">
        <f t="shared" si="92"/>
        <v>0</v>
      </c>
      <c r="AW150" s="30">
        <f t="shared" si="93"/>
        <v>0</v>
      </c>
      <c r="AX150" s="31">
        <f t="shared" si="74"/>
        <v>0</v>
      </c>
      <c r="AY150" s="26">
        <f t="shared" si="94"/>
        <v>0</v>
      </c>
      <c r="AZ150" s="27">
        <f t="shared" si="95"/>
        <v>0</v>
      </c>
      <c r="BA150" s="27">
        <f t="shared" si="96"/>
        <v>0</v>
      </c>
      <c r="BB150" s="28">
        <f t="shared" si="97"/>
        <v>0</v>
      </c>
      <c r="BC150" s="25">
        <f t="shared" si="75"/>
        <v>0</v>
      </c>
      <c r="BD150" s="5">
        <f t="shared" si="76"/>
        <v>0</v>
      </c>
      <c r="BE150" s="5">
        <f t="shared" si="77"/>
        <v>0</v>
      </c>
      <c r="BF150" s="60">
        <f t="shared" si="78"/>
        <v>0</v>
      </c>
      <c r="BG150" s="24">
        <f t="shared" si="79"/>
        <v>0</v>
      </c>
      <c r="BH150" s="3">
        <f t="shared" si="80"/>
        <v>0</v>
      </c>
      <c r="BI150" s="3">
        <f t="shared" si="81"/>
        <v>0</v>
      </c>
      <c r="BJ150" s="3">
        <f t="shared" si="82"/>
        <v>0</v>
      </c>
      <c r="BK150" s="24">
        <f t="shared" si="83"/>
        <v>0</v>
      </c>
      <c r="BL150" s="3">
        <f t="shared" si="84"/>
        <v>0</v>
      </c>
      <c r="BM150" s="3">
        <f t="shared" si="85"/>
        <v>0</v>
      </c>
      <c r="BN150" s="23">
        <f t="shared" si="86"/>
        <v>0</v>
      </c>
      <c r="BO150" s="11">
        <f t="shared" si="87"/>
        <v>0</v>
      </c>
      <c r="BP150" s="6" t="str">
        <f t="shared" si="88"/>
        <v>00-Jan-00</v>
      </c>
    </row>
    <row r="151" spans="1:68" ht="35.1" customHeight="1" x14ac:dyDescent="0.25">
      <c r="A151" s="77" t="str">
        <f t="shared" si="98"/>
        <v>HIDE</v>
      </c>
      <c r="B151" s="84"/>
      <c r="C151" s="84"/>
      <c r="D151" s="84"/>
      <c r="E151" s="84"/>
      <c r="F151" s="84"/>
      <c r="G151" s="85"/>
      <c r="H151" s="84"/>
      <c r="I151" s="84"/>
      <c r="J151" s="84"/>
      <c r="K151" s="84"/>
      <c r="L151" s="84"/>
      <c r="M151" s="86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96"/>
      <c r="AQ151" s="5" t="str">
        <f t="shared" si="71"/>
        <v/>
      </c>
      <c r="AR151" s="32">
        <f t="shared" si="72"/>
        <v>1</v>
      </c>
      <c r="AS151" s="4">
        <f t="shared" si="73"/>
        <v>1</v>
      </c>
      <c r="AT151" s="4"/>
      <c r="AU151" s="29">
        <f t="shared" si="91"/>
        <v>0</v>
      </c>
      <c r="AV151" s="30">
        <f t="shared" si="92"/>
        <v>0</v>
      </c>
      <c r="AW151" s="30">
        <f t="shared" si="93"/>
        <v>0</v>
      </c>
      <c r="AX151" s="31">
        <f t="shared" si="74"/>
        <v>0</v>
      </c>
      <c r="AY151" s="26">
        <f t="shared" si="94"/>
        <v>0</v>
      </c>
      <c r="AZ151" s="27">
        <f t="shared" si="95"/>
        <v>0</v>
      </c>
      <c r="BA151" s="27">
        <f t="shared" si="96"/>
        <v>0</v>
      </c>
      <c r="BB151" s="28">
        <f t="shared" si="97"/>
        <v>0</v>
      </c>
      <c r="BC151" s="25">
        <f t="shared" si="75"/>
        <v>0</v>
      </c>
      <c r="BD151" s="5">
        <f t="shared" si="76"/>
        <v>0</v>
      </c>
      <c r="BE151" s="5">
        <f t="shared" si="77"/>
        <v>0</v>
      </c>
      <c r="BF151" s="60">
        <f t="shared" si="78"/>
        <v>0</v>
      </c>
      <c r="BG151" s="24">
        <f t="shared" si="79"/>
        <v>0</v>
      </c>
      <c r="BH151" s="3">
        <f t="shared" si="80"/>
        <v>0</v>
      </c>
      <c r="BI151" s="3">
        <f t="shared" si="81"/>
        <v>0</v>
      </c>
      <c r="BJ151" s="3">
        <f t="shared" si="82"/>
        <v>0</v>
      </c>
      <c r="BK151" s="24">
        <f t="shared" si="83"/>
        <v>0</v>
      </c>
      <c r="BL151" s="3">
        <f t="shared" si="84"/>
        <v>0</v>
      </c>
      <c r="BM151" s="3">
        <f t="shared" si="85"/>
        <v>0</v>
      </c>
      <c r="BN151" s="23">
        <f t="shared" si="86"/>
        <v>0</v>
      </c>
      <c r="BO151" s="11">
        <f t="shared" si="87"/>
        <v>0</v>
      </c>
      <c r="BP151" s="6" t="str">
        <f t="shared" si="88"/>
        <v>00-Jan-00</v>
      </c>
    </row>
    <row r="152" spans="1:68" ht="35.1" customHeight="1" x14ac:dyDescent="0.25">
      <c r="A152" s="77" t="str">
        <f t="shared" si="98"/>
        <v>HIDE</v>
      </c>
      <c r="B152" s="78"/>
      <c r="C152" s="79"/>
      <c r="D152" s="79"/>
      <c r="E152" s="79"/>
      <c r="F152" s="79"/>
      <c r="G152" s="80"/>
      <c r="H152" s="79"/>
      <c r="I152" s="79"/>
      <c r="J152" s="79"/>
      <c r="K152" s="79"/>
      <c r="L152" s="79"/>
      <c r="M152" s="81"/>
      <c r="N152" s="79"/>
      <c r="O152" s="82"/>
      <c r="P152" s="79"/>
      <c r="Q152" s="79"/>
      <c r="R152" s="83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96"/>
      <c r="AQ152" s="5" t="str">
        <f t="shared" si="71"/>
        <v/>
      </c>
      <c r="AR152" s="32">
        <f t="shared" si="72"/>
        <v>1</v>
      </c>
      <c r="AS152" s="4">
        <f t="shared" si="73"/>
        <v>1</v>
      </c>
      <c r="AT152" s="4"/>
      <c r="AU152" s="29">
        <f t="shared" si="91"/>
        <v>0</v>
      </c>
      <c r="AV152" s="30">
        <f t="shared" si="92"/>
        <v>0</v>
      </c>
      <c r="AW152" s="30">
        <f t="shared" si="93"/>
        <v>0</v>
      </c>
      <c r="AX152" s="31">
        <f t="shared" si="74"/>
        <v>0</v>
      </c>
      <c r="AY152" s="26">
        <f t="shared" si="94"/>
        <v>0</v>
      </c>
      <c r="AZ152" s="27">
        <f t="shared" si="95"/>
        <v>0</v>
      </c>
      <c r="BA152" s="27">
        <f t="shared" si="96"/>
        <v>0</v>
      </c>
      <c r="BB152" s="28">
        <f t="shared" si="97"/>
        <v>0</v>
      </c>
      <c r="BC152" s="25">
        <f t="shared" si="75"/>
        <v>0</v>
      </c>
      <c r="BD152" s="5">
        <f t="shared" si="76"/>
        <v>0</v>
      </c>
      <c r="BE152" s="5">
        <f t="shared" si="77"/>
        <v>0</v>
      </c>
      <c r="BF152" s="60">
        <f t="shared" si="78"/>
        <v>0</v>
      </c>
      <c r="BG152" s="24">
        <f t="shared" si="79"/>
        <v>0</v>
      </c>
      <c r="BH152" s="3">
        <f t="shared" si="80"/>
        <v>0</v>
      </c>
      <c r="BI152" s="3">
        <f t="shared" si="81"/>
        <v>0</v>
      </c>
      <c r="BJ152" s="3">
        <f t="shared" si="82"/>
        <v>0</v>
      </c>
      <c r="BK152" s="24">
        <f t="shared" si="83"/>
        <v>0</v>
      </c>
      <c r="BL152" s="3">
        <f t="shared" si="84"/>
        <v>0</v>
      </c>
      <c r="BM152" s="3">
        <f t="shared" si="85"/>
        <v>0</v>
      </c>
      <c r="BN152" s="23">
        <f t="shared" si="86"/>
        <v>0</v>
      </c>
      <c r="BO152" s="11">
        <f t="shared" si="87"/>
        <v>0</v>
      </c>
      <c r="BP152" s="6" t="str">
        <f t="shared" si="88"/>
        <v>00-Jan-00</v>
      </c>
    </row>
    <row r="153" spans="1:68" ht="35.1" customHeight="1" x14ac:dyDescent="0.25">
      <c r="A153" s="77" t="str">
        <f t="shared" si="98"/>
        <v>HIDE</v>
      </c>
      <c r="B153" s="84"/>
      <c r="C153" s="84"/>
      <c r="D153" s="84"/>
      <c r="E153" s="84"/>
      <c r="F153" s="84"/>
      <c r="G153" s="85"/>
      <c r="H153" s="84"/>
      <c r="I153" s="84"/>
      <c r="J153" s="84"/>
      <c r="K153" s="84"/>
      <c r="L153" s="84"/>
      <c r="M153" s="86"/>
      <c r="N153" s="84"/>
      <c r="O153" s="84"/>
      <c r="P153" s="84"/>
      <c r="Q153" s="84"/>
      <c r="R153" s="84"/>
      <c r="S153" s="84"/>
      <c r="T153" s="84"/>
      <c r="U153" s="84"/>
      <c r="V153" s="84"/>
      <c r="W153" s="84"/>
      <c r="X153" s="84"/>
      <c r="Y153" s="84"/>
      <c r="Z153" s="84"/>
      <c r="AA153" s="84"/>
      <c r="AB153" s="84"/>
      <c r="AC153" s="84"/>
      <c r="AD153" s="84"/>
      <c r="AE153" s="84"/>
      <c r="AF153" s="84"/>
      <c r="AG153" s="84"/>
      <c r="AH153" s="84"/>
      <c r="AI153" s="84"/>
      <c r="AJ153" s="84"/>
      <c r="AK153" s="84"/>
      <c r="AL153" s="84"/>
      <c r="AM153" s="84"/>
      <c r="AN153" s="84"/>
      <c r="AO153" s="84"/>
      <c r="AP153" s="96"/>
      <c r="AQ153" s="5" t="str">
        <f t="shared" si="71"/>
        <v/>
      </c>
      <c r="AR153" s="32">
        <f t="shared" si="72"/>
        <v>1</v>
      </c>
      <c r="AS153" s="4">
        <f t="shared" si="73"/>
        <v>1</v>
      </c>
      <c r="AT153" s="4"/>
      <c r="AU153" s="29">
        <f t="shared" si="91"/>
        <v>0</v>
      </c>
      <c r="AV153" s="30">
        <f t="shared" si="92"/>
        <v>0</v>
      </c>
      <c r="AW153" s="30">
        <f t="shared" si="93"/>
        <v>0</v>
      </c>
      <c r="AX153" s="31">
        <f t="shared" si="74"/>
        <v>0</v>
      </c>
      <c r="AY153" s="26">
        <f t="shared" si="94"/>
        <v>0</v>
      </c>
      <c r="AZ153" s="27">
        <f t="shared" si="95"/>
        <v>0</v>
      </c>
      <c r="BA153" s="27">
        <f t="shared" si="96"/>
        <v>0</v>
      </c>
      <c r="BB153" s="28">
        <f t="shared" si="97"/>
        <v>0</v>
      </c>
      <c r="BC153" s="25">
        <f t="shared" si="75"/>
        <v>0</v>
      </c>
      <c r="BD153" s="5">
        <f t="shared" si="76"/>
        <v>0</v>
      </c>
      <c r="BE153" s="5">
        <f t="shared" si="77"/>
        <v>0</v>
      </c>
      <c r="BF153" s="60">
        <f t="shared" si="78"/>
        <v>0</v>
      </c>
      <c r="BG153" s="24">
        <f t="shared" si="79"/>
        <v>0</v>
      </c>
      <c r="BH153" s="3">
        <f t="shared" si="80"/>
        <v>0</v>
      </c>
      <c r="BI153" s="3">
        <f t="shared" si="81"/>
        <v>0</v>
      </c>
      <c r="BJ153" s="3">
        <f t="shared" si="82"/>
        <v>0</v>
      </c>
      <c r="BK153" s="24">
        <f t="shared" si="83"/>
        <v>0</v>
      </c>
      <c r="BL153" s="3">
        <f t="shared" si="84"/>
        <v>0</v>
      </c>
      <c r="BM153" s="3">
        <f t="shared" si="85"/>
        <v>0</v>
      </c>
      <c r="BN153" s="23">
        <f t="shared" si="86"/>
        <v>0</v>
      </c>
      <c r="BO153" s="11">
        <f t="shared" si="87"/>
        <v>0</v>
      </c>
      <c r="BP153" s="6" t="str">
        <f t="shared" si="88"/>
        <v>00-Jan-00</v>
      </c>
    </row>
    <row r="154" spans="1:68" ht="35.1" customHeight="1" x14ac:dyDescent="0.25">
      <c r="B154" s="84"/>
      <c r="C154" s="84"/>
      <c r="D154" s="84"/>
      <c r="E154" s="84"/>
      <c r="F154" s="84"/>
      <c r="G154" s="85"/>
      <c r="H154" s="84"/>
      <c r="I154" s="84"/>
      <c r="J154" s="84"/>
      <c r="K154" s="84"/>
      <c r="L154" s="84"/>
      <c r="M154" s="86"/>
      <c r="N154" s="84"/>
      <c r="O154" s="84"/>
      <c r="P154" s="84"/>
      <c r="Q154" s="84"/>
      <c r="R154" s="84"/>
      <c r="S154" s="84"/>
      <c r="T154" s="84"/>
      <c r="U154" s="84"/>
      <c r="V154" s="84"/>
      <c r="W154" s="84"/>
      <c r="X154" s="84"/>
      <c r="Y154" s="84"/>
      <c r="Z154" s="84"/>
      <c r="AA154" s="84"/>
      <c r="AB154" s="84"/>
      <c r="AC154" s="84"/>
      <c r="AD154" s="84"/>
      <c r="AE154" s="84"/>
      <c r="AF154" s="84"/>
      <c r="AG154" s="84"/>
      <c r="AH154" s="84"/>
      <c r="AI154" s="84"/>
      <c r="AJ154" s="84"/>
      <c r="AK154" s="84"/>
      <c r="AL154" s="84"/>
      <c r="AM154" s="84"/>
      <c r="AN154" s="84"/>
      <c r="AO154" s="84"/>
      <c r="AP154" s="84"/>
    </row>
    <row r="155" spans="1:68" ht="35.1" customHeight="1" x14ac:dyDescent="0.25">
      <c r="B155" s="84"/>
      <c r="C155" s="84"/>
      <c r="D155" s="84"/>
      <c r="E155" s="84"/>
      <c r="F155" s="84"/>
      <c r="G155" s="85"/>
      <c r="H155" s="84"/>
      <c r="I155" s="84"/>
      <c r="J155" s="84"/>
      <c r="K155" s="84"/>
      <c r="L155" s="84"/>
      <c r="M155" s="86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</row>
    <row r="156" spans="1:68" ht="35.1" customHeight="1" x14ac:dyDescent="0.25">
      <c r="B156" s="84"/>
      <c r="C156" s="84"/>
      <c r="D156" s="84"/>
      <c r="E156" s="84"/>
      <c r="F156" s="84"/>
      <c r="G156" s="85"/>
      <c r="H156" s="84"/>
      <c r="I156" s="84"/>
      <c r="J156" s="84"/>
      <c r="K156" s="84"/>
      <c r="L156" s="84"/>
      <c r="M156" s="86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</row>
    <row r="157" spans="1:68" ht="35.1" customHeight="1" x14ac:dyDescent="0.25">
      <c r="B157" s="84"/>
      <c r="C157" s="84"/>
      <c r="D157" s="84"/>
      <c r="E157" s="84"/>
      <c r="F157" s="84"/>
      <c r="G157" s="85"/>
      <c r="H157" s="84"/>
      <c r="I157" s="84"/>
      <c r="J157" s="84"/>
      <c r="K157" s="84"/>
      <c r="L157" s="84"/>
      <c r="M157" s="86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</row>
    <row r="158" spans="1:68" ht="35.1" customHeight="1" x14ac:dyDescent="0.25">
      <c r="B158" s="84"/>
      <c r="C158" s="84"/>
      <c r="D158" s="84"/>
      <c r="E158" s="84"/>
      <c r="F158" s="84"/>
      <c r="G158" s="85"/>
      <c r="H158" s="84"/>
      <c r="I158" s="84"/>
      <c r="J158" s="84"/>
      <c r="K158" s="84"/>
      <c r="L158" s="84"/>
      <c r="M158" s="86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</row>
    <row r="159" spans="1:68" ht="35.1" customHeight="1" x14ac:dyDescent="0.25">
      <c r="B159" s="84"/>
      <c r="C159" s="84"/>
      <c r="D159" s="84"/>
      <c r="E159" s="84"/>
      <c r="F159" s="84"/>
      <c r="G159" s="85"/>
      <c r="H159" s="84"/>
      <c r="I159" s="84"/>
      <c r="J159" s="84"/>
      <c r="K159" s="84"/>
      <c r="L159" s="84"/>
      <c r="M159" s="86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</row>
    <row r="160" spans="1:68" ht="35.1" customHeight="1" x14ac:dyDescent="0.25">
      <c r="B160" s="84"/>
      <c r="C160" s="84"/>
      <c r="D160" s="84"/>
      <c r="E160" s="84"/>
      <c r="F160" s="84"/>
      <c r="G160" s="85"/>
      <c r="H160" s="84"/>
      <c r="I160" s="84"/>
      <c r="J160" s="84"/>
      <c r="K160" s="84"/>
      <c r="L160" s="84"/>
      <c r="M160" s="86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</row>
    <row r="161" spans="2:42" ht="35.1" customHeight="1" x14ac:dyDescent="0.25">
      <c r="B161" s="84"/>
      <c r="C161" s="84"/>
      <c r="D161" s="84"/>
      <c r="E161" s="84"/>
      <c r="F161" s="84"/>
      <c r="G161" s="85"/>
      <c r="H161" s="84"/>
      <c r="I161" s="84"/>
      <c r="J161" s="84"/>
      <c r="K161" s="84"/>
      <c r="L161" s="84"/>
      <c r="M161" s="86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</row>
    <row r="162" spans="2:42" ht="35.1" customHeight="1" x14ac:dyDescent="0.25">
      <c r="B162" s="84"/>
      <c r="C162" s="84"/>
      <c r="D162" s="84"/>
      <c r="E162" s="84"/>
      <c r="F162" s="84"/>
      <c r="G162" s="85"/>
      <c r="H162" s="84"/>
      <c r="I162" s="84"/>
      <c r="J162" s="84"/>
      <c r="K162" s="84"/>
      <c r="L162" s="84"/>
      <c r="M162" s="86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</row>
    <row r="163" spans="2:42" ht="35.1" customHeight="1" x14ac:dyDescent="0.25">
      <c r="B163" s="84"/>
      <c r="C163" s="84"/>
      <c r="D163" s="84"/>
      <c r="E163" s="84"/>
      <c r="F163" s="84"/>
      <c r="G163" s="85"/>
      <c r="H163" s="84"/>
      <c r="I163" s="84"/>
      <c r="J163" s="84"/>
      <c r="K163" s="84"/>
      <c r="L163" s="84"/>
      <c r="M163" s="86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</row>
    <row r="164" spans="2:42" ht="35.1" customHeight="1" x14ac:dyDescent="0.25"/>
    <row r="165" spans="2:42" ht="35.1" customHeight="1" x14ac:dyDescent="0.25"/>
    <row r="166" spans="2:42" ht="35.1" customHeight="1" x14ac:dyDescent="0.25"/>
    <row r="167" spans="2:42" ht="35.1" customHeight="1" x14ac:dyDescent="0.25"/>
    <row r="168" spans="2:42" ht="35.1" customHeight="1" x14ac:dyDescent="0.25"/>
    <row r="169" spans="2:42" ht="35.1" customHeight="1" x14ac:dyDescent="0.25"/>
    <row r="170" spans="2:42" ht="35.1" customHeight="1" x14ac:dyDescent="0.25"/>
    <row r="171" spans="2:42" ht="35.1" customHeight="1" x14ac:dyDescent="0.25"/>
    <row r="172" spans="2:42" ht="35.1" customHeight="1" x14ac:dyDescent="0.25"/>
    <row r="173" spans="2:42" ht="35.1" customHeight="1" x14ac:dyDescent="0.25"/>
    <row r="174" spans="2:42" ht="35.1" customHeight="1" x14ac:dyDescent="0.25"/>
    <row r="175" spans="2:42" ht="35.1" customHeight="1" x14ac:dyDescent="0.25"/>
    <row r="176" spans="2:42" ht="35.1" customHeight="1" x14ac:dyDescent="0.25"/>
    <row r="177" ht="35.1" customHeight="1" x14ac:dyDescent="0.25"/>
    <row r="178" ht="35.1" customHeight="1" x14ac:dyDescent="0.25"/>
    <row r="179" ht="35.1" customHeight="1" x14ac:dyDescent="0.25"/>
    <row r="180" ht="35.1" customHeight="1" x14ac:dyDescent="0.25"/>
  </sheetData>
  <sheetProtection password="806F" sheet="1" objects="1" scenarios="1"/>
  <autoFilter ref="B15:BZ17">
    <sortState ref="B15:BZ24">
      <sortCondition ref="G11:G13"/>
    </sortState>
  </autoFilter>
  <mergeCells count="14">
    <mergeCell ref="BG14:BJ14"/>
    <mergeCell ref="BK14:BN14"/>
    <mergeCell ref="R10:AR10"/>
    <mergeCell ref="AQ2:BF2"/>
    <mergeCell ref="AR1:BF1"/>
    <mergeCell ref="K2:O2"/>
    <mergeCell ref="F2:H2"/>
    <mergeCell ref="AR14:AS14"/>
    <mergeCell ref="BC7:BD7"/>
    <mergeCell ref="AP8:AR8"/>
    <mergeCell ref="B14:R14"/>
    <mergeCell ref="AU14:AX14"/>
    <mergeCell ref="AY14:BB14"/>
    <mergeCell ref="BC14:BF14"/>
  </mergeCells>
  <pageMargins left="0.7" right="0.7" top="0.75" bottom="0.75" header="0.3" footer="0.3"/>
  <pageSetup scale="38" fitToHeight="0" orientation="landscape" horizontalDpi="1200" verticalDpi="12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X208"/>
  <sheetViews>
    <sheetView topLeftCell="Y1" workbookViewId="0"/>
  </sheetViews>
  <sheetFormatPr defaultRowHeight="15" x14ac:dyDescent="0.25"/>
  <cols>
    <col min="1" max="1" width="10" bestFit="1" customWidth="1"/>
    <col min="2" max="2" width="5" bestFit="1" customWidth="1"/>
    <col min="3" max="3" width="2" style="41" bestFit="1" customWidth="1"/>
    <col min="4" max="5" width="9" style="41" bestFit="1" customWidth="1"/>
    <col min="6" max="6" width="2" style="41" bestFit="1" customWidth="1"/>
    <col min="7" max="7" width="11.85546875" bestFit="1" customWidth="1"/>
    <col min="8" max="9" width="10.7109375" style="39" bestFit="1" customWidth="1"/>
    <col min="12" max="12" width="10.7109375" style="39" bestFit="1" customWidth="1"/>
    <col min="13" max="13" width="5" style="41" bestFit="1" customWidth="1"/>
    <col min="14" max="14" width="6.28515625" bestFit="1" customWidth="1"/>
    <col min="15" max="16" width="9" bestFit="1" customWidth="1"/>
    <col min="17" max="17" width="6.28515625" bestFit="1" customWidth="1"/>
    <col min="18" max="19" width="10.7109375" bestFit="1" customWidth="1"/>
    <col min="20" max="20" width="2.42578125" bestFit="1" customWidth="1"/>
    <col min="21" max="21" width="10.7109375" style="39" bestFit="1" customWidth="1"/>
    <col min="22" max="22" width="5" style="41" bestFit="1" customWidth="1"/>
    <col min="23" max="23" width="9" style="43" bestFit="1" customWidth="1"/>
    <col min="27" max="27" width="16.85546875" bestFit="1" customWidth="1"/>
    <col min="28" max="28" width="2.42578125" style="41" bestFit="1" customWidth="1"/>
    <col min="29" max="29" width="10.7109375" bestFit="1" customWidth="1"/>
    <col min="30" max="30" width="5" bestFit="1" customWidth="1"/>
    <col min="31" max="31" width="8.140625" bestFit="1" customWidth="1"/>
    <col min="32" max="33" width="10.7109375" bestFit="1" customWidth="1"/>
    <col min="42" max="42" width="9.140625" style="52"/>
    <col min="43" max="44" width="10.7109375" style="39" bestFit="1" customWidth="1"/>
    <col min="50" max="50" width="23.140625" bestFit="1" customWidth="1"/>
  </cols>
  <sheetData>
    <row r="1" spans="1:50" x14ac:dyDescent="0.25">
      <c r="G1" s="7"/>
      <c r="R1" s="41"/>
      <c r="S1" s="41"/>
      <c r="Z1" s="44"/>
      <c r="AA1" s="45" t="s">
        <v>60</v>
      </c>
      <c r="AB1" t="s">
        <v>52</v>
      </c>
      <c r="AC1" s="39" t="s">
        <v>57</v>
      </c>
      <c r="AD1" s="41" t="s">
        <v>59</v>
      </c>
      <c r="AE1" s="43" t="s">
        <v>58</v>
      </c>
      <c r="AF1" t="s">
        <v>61</v>
      </c>
      <c r="AG1" t="s">
        <v>62</v>
      </c>
      <c r="AX1" t="str">
        <f>CONCATENATE(TEXT(Q7,"MM/DD/YYYY")," &amp; ",TEXT(R7,"MM/DD/YYYY"))</f>
        <v>01/00/1900 &amp; 01/00/1900</v>
      </c>
    </row>
    <row r="2" spans="1:50" x14ac:dyDescent="0.25">
      <c r="A2" s="48"/>
      <c r="B2" s="47"/>
      <c r="C2" s="42"/>
      <c r="D2" s="42"/>
      <c r="E2" s="42"/>
      <c r="F2" s="42"/>
      <c r="G2" s="7"/>
      <c r="N2" s="40"/>
      <c r="O2" s="40"/>
      <c r="P2" s="40"/>
      <c r="Q2" s="40"/>
      <c r="R2" s="39"/>
      <c r="S2" s="39"/>
      <c r="AA2" s="45" t="s">
        <v>60</v>
      </c>
      <c r="AB2">
        <v>1</v>
      </c>
      <c r="AC2" s="39">
        <f>$L$2</f>
        <v>0</v>
      </c>
      <c r="AD2" s="41">
        <f>$M$2</f>
        <v>0</v>
      </c>
      <c r="AE2" s="43">
        <f>$N$2</f>
        <v>0</v>
      </c>
      <c r="AF2" s="39" t="str">
        <f t="shared" ref="AF2:AF33" si="0">IFERROR(VLOOKUP($AC2,$A$2:$I$199,8,FALSE),"")</f>
        <v/>
      </c>
      <c r="AG2" s="39" t="str">
        <f t="shared" ref="AG2:AG33" si="1">IFERROR(VLOOKUP($AC2,$A$2:$I$199,9,FALSE),"")</f>
        <v/>
      </c>
    </row>
    <row r="3" spans="1:50" x14ac:dyDescent="0.25">
      <c r="A3" s="48"/>
      <c r="B3" s="47"/>
      <c r="C3" s="42"/>
      <c r="D3" s="42"/>
      <c r="E3" s="42"/>
      <c r="F3" s="42"/>
      <c r="G3" s="7"/>
      <c r="N3" s="40"/>
      <c r="O3" s="40"/>
      <c r="P3" s="40"/>
      <c r="Q3" s="40"/>
      <c r="R3" s="39"/>
      <c r="S3" s="39"/>
      <c r="AA3" s="45" t="s">
        <v>60</v>
      </c>
      <c r="AB3" s="7">
        <v>2</v>
      </c>
      <c r="AC3" s="39">
        <f t="shared" ref="AC3:AC5" si="2">$L$2</f>
        <v>0</v>
      </c>
      <c r="AD3" s="41">
        <f t="shared" ref="AD3:AD5" si="3">$M$2</f>
        <v>0</v>
      </c>
      <c r="AE3" s="43">
        <f>$O$2</f>
        <v>0</v>
      </c>
      <c r="AF3" s="39" t="str">
        <f t="shared" si="0"/>
        <v/>
      </c>
      <c r="AG3" s="39" t="str">
        <f t="shared" si="1"/>
        <v/>
      </c>
    </row>
    <row r="4" spans="1:50" x14ac:dyDescent="0.25">
      <c r="A4" s="48"/>
      <c r="B4" s="47"/>
      <c r="C4" s="42"/>
      <c r="D4" s="42"/>
      <c r="E4" s="42"/>
      <c r="F4" s="42"/>
      <c r="G4" s="7"/>
      <c r="N4" s="40"/>
      <c r="O4" s="40"/>
      <c r="P4" s="40"/>
      <c r="Q4" s="40"/>
      <c r="R4" s="39"/>
      <c r="S4" s="39"/>
      <c r="AA4" s="45" t="s">
        <v>60</v>
      </c>
      <c r="AB4" s="7">
        <v>3</v>
      </c>
      <c r="AC4" s="39">
        <f t="shared" si="2"/>
        <v>0</v>
      </c>
      <c r="AD4" s="41">
        <f t="shared" si="3"/>
        <v>0</v>
      </c>
      <c r="AE4" s="43">
        <f>$P$2</f>
        <v>0</v>
      </c>
      <c r="AF4" s="39" t="str">
        <f t="shared" si="0"/>
        <v/>
      </c>
      <c r="AG4" s="39" t="str">
        <f t="shared" si="1"/>
        <v/>
      </c>
    </row>
    <row r="5" spans="1:50" x14ac:dyDescent="0.25">
      <c r="A5" s="48"/>
      <c r="B5" s="47"/>
      <c r="C5" s="42"/>
      <c r="D5" s="42"/>
      <c r="E5" s="42"/>
      <c r="F5" s="42"/>
      <c r="G5" s="7"/>
      <c r="N5" s="40"/>
      <c r="O5" s="40"/>
      <c r="P5" s="40"/>
      <c r="Q5" s="40"/>
      <c r="R5" s="39"/>
      <c r="S5" s="39"/>
      <c r="AA5" s="45" t="s">
        <v>60</v>
      </c>
      <c r="AB5" s="7">
        <v>4</v>
      </c>
      <c r="AC5" s="39">
        <f t="shared" si="2"/>
        <v>0</v>
      </c>
      <c r="AD5" s="41">
        <f t="shared" si="3"/>
        <v>0</v>
      </c>
      <c r="AE5" s="43">
        <f>$Q$2</f>
        <v>0</v>
      </c>
      <c r="AF5" s="39" t="str">
        <f t="shared" si="0"/>
        <v/>
      </c>
      <c r="AG5" s="39" t="str">
        <f t="shared" si="1"/>
        <v/>
      </c>
    </row>
    <row r="6" spans="1:50" x14ac:dyDescent="0.25">
      <c r="A6" s="48"/>
      <c r="B6" s="47"/>
      <c r="C6" s="42"/>
      <c r="D6" s="42"/>
      <c r="E6" s="42"/>
      <c r="F6" s="42"/>
      <c r="G6" s="7"/>
      <c r="N6" s="40"/>
      <c r="O6" s="40"/>
      <c r="P6" s="40"/>
      <c r="Q6" s="40"/>
      <c r="R6" s="39"/>
      <c r="S6" s="39"/>
      <c r="AA6" s="45" t="s">
        <v>60</v>
      </c>
      <c r="AB6" s="7">
        <v>1</v>
      </c>
      <c r="AC6" s="39">
        <f>$L$3</f>
        <v>0</v>
      </c>
      <c r="AD6" s="41">
        <f>$M$3</f>
        <v>0</v>
      </c>
      <c r="AE6" s="43">
        <f>$N$3</f>
        <v>0</v>
      </c>
      <c r="AF6" s="39" t="str">
        <f t="shared" si="0"/>
        <v/>
      </c>
      <c r="AG6" s="39" t="str">
        <f t="shared" si="1"/>
        <v/>
      </c>
    </row>
    <row r="7" spans="1:50" x14ac:dyDescent="0.25">
      <c r="A7" s="48"/>
      <c r="B7" s="47"/>
      <c r="C7" s="42"/>
      <c r="D7" s="42"/>
      <c r="E7" s="42"/>
      <c r="F7" s="42"/>
      <c r="G7" s="7"/>
      <c r="R7" s="39"/>
      <c r="S7" s="39"/>
      <c r="AA7" s="45" t="s">
        <v>60</v>
      </c>
      <c r="AB7" s="7">
        <v>2</v>
      </c>
      <c r="AC7" s="39">
        <f t="shared" ref="AC7:AC9" si="4">$L$3</f>
        <v>0</v>
      </c>
      <c r="AD7" s="41">
        <f t="shared" ref="AD7:AD9" si="5">$M$3</f>
        <v>0</v>
      </c>
      <c r="AE7" s="43">
        <f>$O$3</f>
        <v>0</v>
      </c>
      <c r="AF7" s="39" t="str">
        <f t="shared" si="0"/>
        <v/>
      </c>
      <c r="AG7" s="39" t="str">
        <f t="shared" si="1"/>
        <v/>
      </c>
    </row>
    <row r="8" spans="1:50" x14ac:dyDescent="0.25">
      <c r="A8" s="48"/>
      <c r="B8" s="47"/>
      <c r="C8" s="42"/>
      <c r="D8" s="42"/>
      <c r="E8" s="42"/>
      <c r="F8" s="42"/>
      <c r="G8" s="7"/>
      <c r="R8" s="39"/>
      <c r="S8" s="39"/>
      <c r="AA8" s="45" t="s">
        <v>60</v>
      </c>
      <c r="AB8" s="7">
        <v>3</v>
      </c>
      <c r="AC8" s="39">
        <f t="shared" si="4"/>
        <v>0</v>
      </c>
      <c r="AD8" s="41">
        <f t="shared" si="5"/>
        <v>0</v>
      </c>
      <c r="AE8" s="43">
        <f>$P$3</f>
        <v>0</v>
      </c>
      <c r="AF8" s="39" t="str">
        <f t="shared" si="0"/>
        <v/>
      </c>
      <c r="AG8" s="39" t="str">
        <f t="shared" si="1"/>
        <v/>
      </c>
    </row>
    <row r="9" spans="1:50" x14ac:dyDescent="0.25">
      <c r="A9" s="48"/>
      <c r="B9" s="47"/>
      <c r="C9" s="42"/>
      <c r="D9" s="42"/>
      <c r="E9" s="42"/>
      <c r="F9" s="42"/>
      <c r="G9" s="7"/>
      <c r="R9" s="39"/>
      <c r="S9" s="39"/>
      <c r="AA9" s="45" t="s">
        <v>60</v>
      </c>
      <c r="AB9" s="7">
        <v>4</v>
      </c>
      <c r="AC9" s="39">
        <f t="shared" si="4"/>
        <v>0</v>
      </c>
      <c r="AD9" s="41">
        <f t="shared" si="5"/>
        <v>0</v>
      </c>
      <c r="AE9" s="43">
        <f>$Q$3</f>
        <v>0</v>
      </c>
      <c r="AF9" s="39" t="str">
        <f t="shared" si="0"/>
        <v/>
      </c>
      <c r="AG9" s="39" t="str">
        <f t="shared" si="1"/>
        <v/>
      </c>
    </row>
    <row r="10" spans="1:50" x14ac:dyDescent="0.25">
      <c r="A10" s="48"/>
      <c r="B10" s="47"/>
      <c r="C10" s="42"/>
      <c r="D10" s="42"/>
      <c r="E10" s="42"/>
      <c r="F10" s="42"/>
      <c r="G10" s="7"/>
      <c r="R10" s="39"/>
      <c r="S10" s="39"/>
      <c r="AA10" s="45" t="s">
        <v>60</v>
      </c>
      <c r="AB10" s="7">
        <v>1</v>
      </c>
      <c r="AC10" s="39">
        <f>$L$4</f>
        <v>0</v>
      </c>
      <c r="AD10" s="41">
        <f>$M$4</f>
        <v>0</v>
      </c>
      <c r="AE10" s="43">
        <f>$N$4</f>
        <v>0</v>
      </c>
      <c r="AF10" s="39" t="str">
        <f t="shared" si="0"/>
        <v/>
      </c>
      <c r="AG10" s="39" t="str">
        <f t="shared" si="1"/>
        <v/>
      </c>
    </row>
    <row r="11" spans="1:50" x14ac:dyDescent="0.25">
      <c r="A11" s="48"/>
      <c r="B11" s="47"/>
      <c r="C11" s="42"/>
      <c r="D11" s="42"/>
      <c r="E11" s="42"/>
      <c r="F11" s="42"/>
      <c r="G11" s="7"/>
      <c r="AA11" s="45" t="s">
        <v>60</v>
      </c>
      <c r="AB11" s="7">
        <v>2</v>
      </c>
      <c r="AC11" s="39">
        <f>$L$4</f>
        <v>0</v>
      </c>
      <c r="AD11" s="41">
        <f>$M$4</f>
        <v>0</v>
      </c>
      <c r="AE11" s="43">
        <f>$O$4</f>
        <v>0</v>
      </c>
      <c r="AF11" s="39" t="str">
        <f t="shared" si="0"/>
        <v/>
      </c>
      <c r="AG11" s="39" t="str">
        <f t="shared" si="1"/>
        <v/>
      </c>
    </row>
    <row r="12" spans="1:50" x14ac:dyDescent="0.25">
      <c r="A12" s="48"/>
      <c r="B12" s="47"/>
      <c r="C12" s="42"/>
      <c r="D12" s="42"/>
      <c r="E12" s="42"/>
      <c r="F12" s="42"/>
      <c r="G12" s="7"/>
      <c r="N12" s="38"/>
      <c r="AA12" s="45" t="s">
        <v>60</v>
      </c>
      <c r="AB12" s="7">
        <v>3</v>
      </c>
      <c r="AC12" s="39">
        <f>$L$4</f>
        <v>0</v>
      </c>
      <c r="AD12" s="41">
        <f>$M$4</f>
        <v>0</v>
      </c>
      <c r="AE12" s="43">
        <f>$P$4</f>
        <v>0</v>
      </c>
      <c r="AF12" s="39" t="str">
        <f t="shared" si="0"/>
        <v/>
      </c>
      <c r="AG12" s="39" t="str">
        <f t="shared" si="1"/>
        <v/>
      </c>
    </row>
    <row r="13" spans="1:50" x14ac:dyDescent="0.25">
      <c r="A13" s="48"/>
      <c r="B13" s="47"/>
      <c r="C13" s="42"/>
      <c r="D13" s="42"/>
      <c r="E13" s="42"/>
      <c r="F13" s="42"/>
      <c r="G13" s="7"/>
      <c r="N13" s="38"/>
      <c r="O13" s="7"/>
      <c r="P13" s="7"/>
      <c r="Q13" s="7"/>
      <c r="R13" s="7"/>
      <c r="AA13" s="45" t="s">
        <v>60</v>
      </c>
      <c r="AB13" s="7">
        <v>4</v>
      </c>
      <c r="AC13" s="39">
        <f>$L$4</f>
        <v>0</v>
      </c>
      <c r="AD13" s="41">
        <f>$M$4</f>
        <v>0</v>
      </c>
      <c r="AE13" s="43">
        <f>$Q$4</f>
        <v>0</v>
      </c>
      <c r="AF13" s="39" t="str">
        <f t="shared" si="0"/>
        <v/>
      </c>
      <c r="AG13" s="39" t="str">
        <f t="shared" si="1"/>
        <v/>
      </c>
    </row>
    <row r="14" spans="1:50" x14ac:dyDescent="0.25">
      <c r="A14" s="48"/>
      <c r="B14" s="47"/>
      <c r="C14" s="42"/>
      <c r="D14" s="42"/>
      <c r="E14" s="42"/>
      <c r="F14" s="42"/>
      <c r="G14" s="7"/>
      <c r="N14" s="38"/>
      <c r="O14" s="7"/>
      <c r="P14" s="7"/>
      <c r="Q14" s="7"/>
      <c r="R14" s="7"/>
      <c r="AA14" s="45" t="s">
        <v>60</v>
      </c>
      <c r="AB14" s="7">
        <v>1</v>
      </c>
      <c r="AC14" s="39">
        <f>$L$5</f>
        <v>0</v>
      </c>
      <c r="AD14" s="41">
        <f>$M$5</f>
        <v>0</v>
      </c>
      <c r="AE14" s="43">
        <f>$N$5</f>
        <v>0</v>
      </c>
      <c r="AF14" s="39" t="str">
        <f t="shared" si="0"/>
        <v/>
      </c>
      <c r="AG14" s="39" t="str">
        <f t="shared" si="1"/>
        <v/>
      </c>
    </row>
    <row r="15" spans="1:50" x14ac:dyDescent="0.25">
      <c r="A15" s="48"/>
      <c r="B15" s="47"/>
      <c r="C15" s="42"/>
      <c r="D15" s="42"/>
      <c r="E15" s="42"/>
      <c r="F15" s="42"/>
      <c r="G15" s="7"/>
      <c r="N15" s="38"/>
      <c r="O15" s="7"/>
      <c r="P15" s="7"/>
      <c r="Q15" s="7"/>
      <c r="R15" s="7"/>
      <c r="AA15" s="45" t="s">
        <v>60</v>
      </c>
      <c r="AB15" s="7">
        <v>2</v>
      </c>
      <c r="AC15" s="39">
        <f>$L$5</f>
        <v>0</v>
      </c>
      <c r="AD15" s="41">
        <f>$M$5</f>
        <v>0</v>
      </c>
      <c r="AE15" s="43">
        <f>$O$5</f>
        <v>0</v>
      </c>
      <c r="AF15" s="39" t="str">
        <f t="shared" si="0"/>
        <v/>
      </c>
      <c r="AG15" s="39" t="str">
        <f t="shared" si="1"/>
        <v/>
      </c>
    </row>
    <row r="16" spans="1:50" x14ac:dyDescent="0.25">
      <c r="A16" s="48"/>
      <c r="B16" s="47"/>
      <c r="C16" s="42"/>
      <c r="D16" s="42"/>
      <c r="E16" s="42"/>
      <c r="F16" s="42"/>
      <c r="G16" s="7"/>
      <c r="N16" s="38"/>
      <c r="O16" s="7"/>
      <c r="P16" s="7"/>
      <c r="Q16" s="7"/>
      <c r="R16" s="7"/>
      <c r="AA16" s="45" t="s">
        <v>60</v>
      </c>
      <c r="AB16" s="7">
        <v>3</v>
      </c>
      <c r="AC16" s="39">
        <f>$L$5</f>
        <v>0</v>
      </c>
      <c r="AD16" s="41">
        <f>$M$5</f>
        <v>0</v>
      </c>
      <c r="AE16" s="43">
        <f>$P$5</f>
        <v>0</v>
      </c>
      <c r="AF16" s="39" t="str">
        <f t="shared" si="0"/>
        <v/>
      </c>
      <c r="AG16" s="39" t="str">
        <f t="shared" si="1"/>
        <v/>
      </c>
    </row>
    <row r="17" spans="1:33" x14ac:dyDescent="0.25">
      <c r="A17" s="48"/>
      <c r="B17" s="47"/>
      <c r="C17" s="42"/>
      <c r="D17" s="42"/>
      <c r="E17" s="42"/>
      <c r="F17" s="42"/>
      <c r="G17" s="7"/>
      <c r="N17" s="38"/>
      <c r="O17" s="7"/>
      <c r="P17" s="7"/>
      <c r="Q17" s="7"/>
      <c r="R17" s="7"/>
      <c r="AA17" s="45" t="s">
        <v>60</v>
      </c>
      <c r="AB17" s="7">
        <v>4</v>
      </c>
      <c r="AC17" s="39">
        <f>$L$5</f>
        <v>0</v>
      </c>
      <c r="AD17" s="41">
        <f>$M$5</f>
        <v>0</v>
      </c>
      <c r="AE17" s="43">
        <f>$Q$5</f>
        <v>0</v>
      </c>
      <c r="AF17" s="39" t="str">
        <f t="shared" si="0"/>
        <v/>
      </c>
      <c r="AG17" s="39" t="str">
        <f t="shared" si="1"/>
        <v/>
      </c>
    </row>
    <row r="18" spans="1:33" x14ac:dyDescent="0.25">
      <c r="A18" s="48"/>
      <c r="B18" s="47"/>
      <c r="C18" s="42"/>
      <c r="D18" s="42"/>
      <c r="E18" s="42"/>
      <c r="F18" s="42"/>
      <c r="G18" s="7"/>
      <c r="N18" s="38"/>
      <c r="O18" s="7"/>
      <c r="P18" s="7"/>
      <c r="Q18" s="7"/>
      <c r="R18" s="7"/>
      <c r="AA18" s="45" t="s">
        <v>60</v>
      </c>
      <c r="AB18" s="7">
        <v>1</v>
      </c>
      <c r="AC18" s="39">
        <f>$L$6</f>
        <v>0</v>
      </c>
      <c r="AD18" s="41">
        <f>$M$6</f>
        <v>0</v>
      </c>
      <c r="AE18" s="43">
        <f>$N$6</f>
        <v>0</v>
      </c>
      <c r="AF18" s="39" t="str">
        <f t="shared" si="0"/>
        <v/>
      </c>
      <c r="AG18" s="39" t="str">
        <f t="shared" si="1"/>
        <v/>
      </c>
    </row>
    <row r="19" spans="1:33" x14ac:dyDescent="0.25">
      <c r="A19" s="48"/>
      <c r="B19" s="47"/>
      <c r="C19" s="42"/>
      <c r="D19" s="42"/>
      <c r="E19" s="42"/>
      <c r="F19" s="42"/>
      <c r="G19" s="7"/>
      <c r="N19" s="38"/>
      <c r="O19" s="7"/>
      <c r="P19" s="7"/>
      <c r="Q19" s="7"/>
      <c r="R19" s="7"/>
      <c r="AA19" s="45" t="s">
        <v>60</v>
      </c>
      <c r="AB19" s="7">
        <v>2</v>
      </c>
      <c r="AC19" s="39">
        <f>$L$6</f>
        <v>0</v>
      </c>
      <c r="AD19" s="41">
        <f>$M$6</f>
        <v>0</v>
      </c>
      <c r="AE19" s="43">
        <f>$O$6</f>
        <v>0</v>
      </c>
      <c r="AF19" s="39" t="str">
        <f t="shared" si="0"/>
        <v/>
      </c>
      <c r="AG19" s="39" t="str">
        <f t="shared" si="1"/>
        <v/>
      </c>
    </row>
    <row r="20" spans="1:33" x14ac:dyDescent="0.25">
      <c r="A20" s="48"/>
      <c r="B20" s="47"/>
      <c r="C20" s="42"/>
      <c r="D20" s="42"/>
      <c r="E20" s="42"/>
      <c r="F20" s="42"/>
      <c r="G20" s="7"/>
      <c r="N20" s="38"/>
      <c r="O20" s="7"/>
      <c r="P20" s="7"/>
      <c r="Q20" s="7"/>
      <c r="R20" s="7"/>
      <c r="AA20" s="45" t="s">
        <v>60</v>
      </c>
      <c r="AB20" s="7">
        <v>3</v>
      </c>
      <c r="AC20" s="39">
        <f>$L$6</f>
        <v>0</v>
      </c>
      <c r="AD20" s="41">
        <f>$M$6</f>
        <v>0</v>
      </c>
      <c r="AE20" s="43">
        <f>$P$6</f>
        <v>0</v>
      </c>
      <c r="AF20" s="39" t="str">
        <f t="shared" si="0"/>
        <v/>
      </c>
      <c r="AG20" s="39" t="str">
        <f t="shared" si="1"/>
        <v/>
      </c>
    </row>
    <row r="21" spans="1:33" x14ac:dyDescent="0.25">
      <c r="A21" s="48"/>
      <c r="B21" s="47"/>
      <c r="C21" s="42"/>
      <c r="D21" s="42"/>
      <c r="E21" s="42"/>
      <c r="F21" s="42"/>
      <c r="G21" s="7"/>
      <c r="N21" s="38"/>
      <c r="O21" s="7"/>
      <c r="P21" s="7"/>
      <c r="Q21" s="7"/>
      <c r="R21" s="7"/>
      <c r="AA21" s="45" t="s">
        <v>60</v>
      </c>
      <c r="AB21" s="7">
        <v>4</v>
      </c>
      <c r="AC21" s="39">
        <f>$L$6</f>
        <v>0</v>
      </c>
      <c r="AD21" s="41">
        <f>$M$6</f>
        <v>0</v>
      </c>
      <c r="AE21" s="43">
        <f>$Q$6</f>
        <v>0</v>
      </c>
      <c r="AF21" s="39" t="str">
        <f t="shared" si="0"/>
        <v/>
      </c>
      <c r="AG21" s="39" t="str">
        <f t="shared" si="1"/>
        <v/>
      </c>
    </row>
    <row r="22" spans="1:33" x14ac:dyDescent="0.25">
      <c r="A22" s="48"/>
      <c r="B22" s="47"/>
      <c r="C22" s="42"/>
      <c r="D22" s="42"/>
      <c r="E22" s="42"/>
      <c r="F22" s="42"/>
      <c r="G22" s="7"/>
      <c r="N22" s="38"/>
      <c r="O22" s="7"/>
      <c r="P22" s="7"/>
      <c r="Q22" s="7"/>
      <c r="R22" s="7"/>
      <c r="AA22" s="45" t="s">
        <v>60</v>
      </c>
      <c r="AB22" s="7">
        <v>1</v>
      </c>
      <c r="AC22" s="39">
        <f>$L$7</f>
        <v>0</v>
      </c>
      <c r="AD22" s="41">
        <f>$M$7</f>
        <v>0</v>
      </c>
      <c r="AE22" s="43">
        <f>$N$7</f>
        <v>0</v>
      </c>
      <c r="AF22" s="39" t="str">
        <f t="shared" si="0"/>
        <v/>
      </c>
      <c r="AG22" s="39" t="str">
        <f t="shared" si="1"/>
        <v/>
      </c>
    </row>
    <row r="23" spans="1:33" x14ac:dyDescent="0.25">
      <c r="A23" s="48"/>
      <c r="B23" s="47"/>
      <c r="C23" s="42"/>
      <c r="D23" s="42"/>
      <c r="E23" s="42"/>
      <c r="F23" s="42"/>
      <c r="G23" s="7"/>
      <c r="N23" s="38"/>
      <c r="O23" s="7"/>
      <c r="P23" s="7"/>
      <c r="Q23" s="7"/>
      <c r="R23" s="7"/>
      <c r="AA23" s="45" t="s">
        <v>60</v>
      </c>
      <c r="AB23" s="7">
        <v>2</v>
      </c>
      <c r="AC23" s="39">
        <f>$L$7</f>
        <v>0</v>
      </c>
      <c r="AD23" s="41">
        <f>$M$7</f>
        <v>0</v>
      </c>
      <c r="AE23" s="43">
        <f>$O$7</f>
        <v>0</v>
      </c>
      <c r="AF23" s="39" t="str">
        <f t="shared" si="0"/>
        <v/>
      </c>
      <c r="AG23" s="39" t="str">
        <f t="shared" si="1"/>
        <v/>
      </c>
    </row>
    <row r="24" spans="1:33" x14ac:dyDescent="0.25">
      <c r="A24" s="48"/>
      <c r="B24" s="47"/>
      <c r="C24" s="42"/>
      <c r="D24" s="42"/>
      <c r="E24" s="42"/>
      <c r="F24" s="42"/>
      <c r="G24" s="7"/>
      <c r="N24" s="38"/>
      <c r="O24" s="7"/>
      <c r="P24" s="7"/>
      <c r="Q24" s="7"/>
      <c r="R24" s="7"/>
      <c r="AA24" s="45" t="s">
        <v>60</v>
      </c>
      <c r="AB24" s="7">
        <v>3</v>
      </c>
      <c r="AC24" s="39">
        <f>$L$7</f>
        <v>0</v>
      </c>
      <c r="AD24" s="41">
        <f>$M$7</f>
        <v>0</v>
      </c>
      <c r="AE24" s="43">
        <f>$P$7</f>
        <v>0</v>
      </c>
      <c r="AF24" s="39" t="str">
        <f t="shared" si="0"/>
        <v/>
      </c>
      <c r="AG24" s="39" t="str">
        <f t="shared" si="1"/>
        <v/>
      </c>
    </row>
    <row r="25" spans="1:33" x14ac:dyDescent="0.25">
      <c r="A25" s="47"/>
      <c r="B25" s="47"/>
      <c r="C25" s="42"/>
      <c r="D25" s="42"/>
      <c r="E25" s="42"/>
      <c r="F25" s="42"/>
      <c r="G25" s="7"/>
      <c r="N25" s="38"/>
      <c r="O25" s="7"/>
      <c r="P25" s="7"/>
      <c r="Q25" s="7"/>
      <c r="R25" s="7"/>
      <c r="AA25" s="45" t="s">
        <v>60</v>
      </c>
      <c r="AB25" s="7">
        <v>4</v>
      </c>
      <c r="AC25" s="39">
        <f>$L$7</f>
        <v>0</v>
      </c>
      <c r="AD25" s="41">
        <f>$M$7</f>
        <v>0</v>
      </c>
      <c r="AE25" s="43">
        <f>$Q$7</f>
        <v>0</v>
      </c>
      <c r="AF25" s="39" t="str">
        <f t="shared" si="0"/>
        <v/>
      </c>
      <c r="AG25" s="39" t="str">
        <f t="shared" si="1"/>
        <v/>
      </c>
    </row>
    <row r="26" spans="1:33" x14ac:dyDescent="0.25">
      <c r="A26" s="48"/>
      <c r="B26" s="47"/>
      <c r="C26" s="42"/>
      <c r="D26" s="42"/>
      <c r="E26" s="42"/>
      <c r="F26" s="42"/>
      <c r="G26" s="7"/>
      <c r="N26" s="38"/>
      <c r="O26" s="7"/>
      <c r="P26" s="7"/>
      <c r="Q26" s="7"/>
      <c r="R26" s="7"/>
      <c r="AA26" s="45" t="s">
        <v>60</v>
      </c>
      <c r="AB26" s="7">
        <v>1</v>
      </c>
      <c r="AC26" s="39">
        <f>$L$8</f>
        <v>0</v>
      </c>
      <c r="AD26" s="41">
        <f>$M$8</f>
        <v>0</v>
      </c>
      <c r="AE26" s="43">
        <f>$N$8</f>
        <v>0</v>
      </c>
      <c r="AF26" s="39" t="str">
        <f t="shared" si="0"/>
        <v/>
      </c>
      <c r="AG26" s="39" t="str">
        <f t="shared" si="1"/>
        <v/>
      </c>
    </row>
    <row r="27" spans="1:33" x14ac:dyDescent="0.25">
      <c r="A27" s="48"/>
      <c r="B27" s="47"/>
      <c r="C27" s="42"/>
      <c r="D27" s="42"/>
      <c r="E27" s="42"/>
      <c r="F27" s="42"/>
      <c r="G27" s="7"/>
      <c r="N27" s="38"/>
      <c r="O27" s="7"/>
      <c r="P27" s="7"/>
      <c r="Q27" s="7"/>
      <c r="R27" s="7"/>
      <c r="AA27" s="45" t="s">
        <v>60</v>
      </c>
      <c r="AB27" s="7">
        <v>2</v>
      </c>
      <c r="AC27" s="39">
        <f>$L$8</f>
        <v>0</v>
      </c>
      <c r="AD27" s="41">
        <f>$M$8</f>
        <v>0</v>
      </c>
      <c r="AE27" s="43">
        <f>$O$8</f>
        <v>0</v>
      </c>
      <c r="AF27" s="39" t="str">
        <f t="shared" si="0"/>
        <v/>
      </c>
      <c r="AG27" s="39" t="str">
        <f t="shared" si="1"/>
        <v/>
      </c>
    </row>
    <row r="28" spans="1:33" x14ac:dyDescent="0.25">
      <c r="A28" s="46"/>
      <c r="B28" s="1"/>
      <c r="C28" s="42"/>
      <c r="D28" s="42"/>
      <c r="E28" s="42"/>
      <c r="F28" s="42"/>
      <c r="G28" s="7"/>
      <c r="N28" s="38"/>
      <c r="O28" s="7"/>
      <c r="P28" s="7"/>
      <c r="Q28" s="7"/>
      <c r="R28" s="7"/>
      <c r="AA28" s="45" t="s">
        <v>60</v>
      </c>
      <c r="AB28" s="7">
        <v>3</v>
      </c>
      <c r="AC28" s="39">
        <f>$L$8</f>
        <v>0</v>
      </c>
      <c r="AD28" s="41">
        <f>$M$8</f>
        <v>0</v>
      </c>
      <c r="AE28" s="43">
        <f>$P$8</f>
        <v>0</v>
      </c>
      <c r="AF28" s="39" t="str">
        <f t="shared" si="0"/>
        <v/>
      </c>
      <c r="AG28" s="39" t="str">
        <f t="shared" si="1"/>
        <v/>
      </c>
    </row>
    <row r="29" spans="1:33" x14ac:dyDescent="0.25">
      <c r="A29" s="46"/>
      <c r="B29" s="1"/>
      <c r="C29" s="42"/>
      <c r="D29" s="42"/>
      <c r="E29" s="42"/>
      <c r="F29" s="42"/>
      <c r="G29" s="7"/>
      <c r="N29" s="38"/>
      <c r="O29" s="7"/>
      <c r="P29" s="7"/>
      <c r="Q29" s="7"/>
      <c r="R29" s="7"/>
      <c r="AA29" s="45" t="s">
        <v>60</v>
      </c>
      <c r="AB29" s="7">
        <v>4</v>
      </c>
      <c r="AC29" s="39">
        <f>$L$8</f>
        <v>0</v>
      </c>
      <c r="AD29" s="41">
        <f>$M$8</f>
        <v>0</v>
      </c>
      <c r="AE29" s="43">
        <f>$Q$8</f>
        <v>0</v>
      </c>
      <c r="AF29" s="39" t="str">
        <f t="shared" si="0"/>
        <v/>
      </c>
      <c r="AG29" s="39" t="str">
        <f t="shared" si="1"/>
        <v/>
      </c>
    </row>
    <row r="30" spans="1:33" x14ac:dyDescent="0.25">
      <c r="A30" s="46"/>
      <c r="B30" s="1"/>
      <c r="C30" s="42"/>
      <c r="D30" s="42"/>
      <c r="E30" s="42"/>
      <c r="F30" s="42"/>
      <c r="G30" s="7"/>
      <c r="N30" s="38"/>
      <c r="O30" s="7"/>
      <c r="P30" s="7"/>
      <c r="Q30" s="7"/>
      <c r="R30" s="7"/>
      <c r="AA30" s="45" t="s">
        <v>60</v>
      </c>
      <c r="AB30" s="7">
        <v>1</v>
      </c>
      <c r="AC30" s="39">
        <f>$L$9</f>
        <v>0</v>
      </c>
      <c r="AD30" s="41">
        <f>$M$9</f>
        <v>0</v>
      </c>
      <c r="AE30" s="43">
        <f>$N$9</f>
        <v>0</v>
      </c>
      <c r="AF30" s="39" t="str">
        <f t="shared" si="0"/>
        <v/>
      </c>
      <c r="AG30" s="39" t="str">
        <f t="shared" si="1"/>
        <v/>
      </c>
    </row>
    <row r="31" spans="1:33" x14ac:dyDescent="0.25">
      <c r="A31" s="46"/>
      <c r="B31" s="1"/>
      <c r="C31" s="42"/>
      <c r="D31" s="42"/>
      <c r="E31" s="42"/>
      <c r="F31" s="42"/>
      <c r="G31" s="7"/>
      <c r="N31" s="38"/>
      <c r="O31" s="7"/>
      <c r="P31" s="7"/>
      <c r="Q31" s="7"/>
      <c r="R31" s="7"/>
      <c r="AA31" s="45" t="s">
        <v>60</v>
      </c>
      <c r="AB31" s="7">
        <v>2</v>
      </c>
      <c r="AC31" s="39">
        <f>$L$9</f>
        <v>0</v>
      </c>
      <c r="AD31" s="41">
        <f>$M$9</f>
        <v>0</v>
      </c>
      <c r="AE31" s="43">
        <f>$O$9</f>
        <v>0</v>
      </c>
      <c r="AF31" s="39" t="str">
        <f t="shared" si="0"/>
        <v/>
      </c>
      <c r="AG31" s="39" t="str">
        <f t="shared" si="1"/>
        <v/>
      </c>
    </row>
    <row r="32" spans="1:33" x14ac:dyDescent="0.25">
      <c r="A32" s="46"/>
      <c r="B32" s="1"/>
      <c r="C32" s="42"/>
      <c r="D32" s="42"/>
      <c r="E32" s="42"/>
      <c r="F32" s="42"/>
      <c r="G32" s="7"/>
      <c r="N32" s="38"/>
      <c r="O32" s="7"/>
      <c r="P32" s="7"/>
      <c r="Q32" s="7"/>
      <c r="R32" s="7"/>
      <c r="AA32" s="45" t="s">
        <v>60</v>
      </c>
      <c r="AB32" s="7">
        <v>3</v>
      </c>
      <c r="AC32" s="39">
        <f>$L$9</f>
        <v>0</v>
      </c>
      <c r="AD32" s="41">
        <f>$M$9</f>
        <v>0</v>
      </c>
      <c r="AE32" s="43">
        <f>$P$9</f>
        <v>0</v>
      </c>
      <c r="AF32" s="39" t="str">
        <f t="shared" si="0"/>
        <v/>
      </c>
      <c r="AG32" s="39" t="str">
        <f t="shared" si="1"/>
        <v/>
      </c>
    </row>
    <row r="33" spans="1:33" x14ac:dyDescent="0.25">
      <c r="A33" s="46"/>
      <c r="B33" s="1"/>
      <c r="C33" s="42"/>
      <c r="D33" s="42"/>
      <c r="E33" s="42"/>
      <c r="F33" s="42"/>
      <c r="G33" s="7"/>
      <c r="N33" s="38"/>
      <c r="O33" s="7"/>
      <c r="P33" s="7"/>
      <c r="Q33" s="7"/>
      <c r="R33" s="7"/>
      <c r="AA33" s="45" t="s">
        <v>60</v>
      </c>
      <c r="AB33" s="7">
        <v>4</v>
      </c>
      <c r="AC33" s="39">
        <f>$L$9</f>
        <v>0</v>
      </c>
      <c r="AD33" s="41">
        <f>$M$9</f>
        <v>0</v>
      </c>
      <c r="AE33" s="43">
        <f>$Q$9</f>
        <v>0</v>
      </c>
      <c r="AF33" s="39" t="str">
        <f t="shared" si="0"/>
        <v/>
      </c>
      <c r="AG33" s="39" t="str">
        <f t="shared" si="1"/>
        <v/>
      </c>
    </row>
    <row r="34" spans="1:33" x14ac:dyDescent="0.25">
      <c r="A34" s="46"/>
      <c r="B34" s="1"/>
      <c r="C34" s="42"/>
      <c r="D34" s="42"/>
      <c r="E34" s="42"/>
      <c r="F34" s="42"/>
      <c r="G34" s="7"/>
      <c r="N34" s="38"/>
      <c r="O34" s="7"/>
      <c r="P34" s="7"/>
      <c r="Q34" s="7"/>
      <c r="R34" s="7"/>
      <c r="AA34" s="45" t="s">
        <v>60</v>
      </c>
      <c r="AB34" s="7">
        <v>1</v>
      </c>
      <c r="AC34" s="39">
        <f>$L$10</f>
        <v>0</v>
      </c>
      <c r="AD34" s="41">
        <f>$M$10</f>
        <v>0</v>
      </c>
      <c r="AE34" s="43">
        <f>$N$10</f>
        <v>0</v>
      </c>
      <c r="AF34" s="39" t="str">
        <f t="shared" ref="AF34:AF65" si="6">IFERROR(VLOOKUP($AC34,$A$2:$I$199,8,FALSE),"")</f>
        <v/>
      </c>
      <c r="AG34" s="39" t="str">
        <f t="shared" ref="AG34:AG65" si="7">IFERROR(VLOOKUP($AC34,$A$2:$I$199,9,FALSE),"")</f>
        <v/>
      </c>
    </row>
    <row r="35" spans="1:33" x14ac:dyDescent="0.25">
      <c r="A35" s="46"/>
      <c r="B35" s="1"/>
      <c r="C35" s="42"/>
      <c r="D35" s="42"/>
      <c r="E35" s="42"/>
      <c r="F35" s="42"/>
      <c r="G35" s="7"/>
      <c r="N35" s="38"/>
      <c r="O35" s="7"/>
      <c r="P35" s="7"/>
      <c r="Q35" s="7"/>
      <c r="R35" s="7"/>
      <c r="AA35" s="45" t="s">
        <v>60</v>
      </c>
      <c r="AB35" s="7">
        <v>2</v>
      </c>
      <c r="AC35" s="39">
        <f>$L$10</f>
        <v>0</v>
      </c>
      <c r="AD35" s="41">
        <f>$M$10</f>
        <v>0</v>
      </c>
      <c r="AE35" s="43">
        <f>$O$10</f>
        <v>0</v>
      </c>
      <c r="AF35" s="39" t="str">
        <f t="shared" si="6"/>
        <v/>
      </c>
      <c r="AG35" s="39" t="str">
        <f t="shared" si="7"/>
        <v/>
      </c>
    </row>
    <row r="36" spans="1:33" x14ac:dyDescent="0.25">
      <c r="A36" s="46"/>
      <c r="B36" s="1"/>
      <c r="C36" s="42"/>
      <c r="D36" s="42"/>
      <c r="E36" s="42"/>
      <c r="F36" s="42"/>
      <c r="G36" s="7"/>
      <c r="N36" s="38"/>
      <c r="O36" s="7"/>
      <c r="P36" s="7"/>
      <c r="Q36" s="7"/>
      <c r="R36" s="7"/>
      <c r="AA36" s="45" t="s">
        <v>60</v>
      </c>
      <c r="AB36" s="7">
        <v>3</v>
      </c>
      <c r="AC36" s="39">
        <f>$L$10</f>
        <v>0</v>
      </c>
      <c r="AD36" s="41">
        <f>$M$10</f>
        <v>0</v>
      </c>
      <c r="AE36" s="43">
        <f>$P$10</f>
        <v>0</v>
      </c>
      <c r="AF36" s="39" t="str">
        <f t="shared" si="6"/>
        <v/>
      </c>
      <c r="AG36" s="39" t="str">
        <f t="shared" si="7"/>
        <v/>
      </c>
    </row>
    <row r="37" spans="1:33" x14ac:dyDescent="0.25">
      <c r="A37" s="46"/>
      <c r="B37" s="1"/>
      <c r="C37" s="42"/>
      <c r="D37" s="42"/>
      <c r="E37" s="42"/>
      <c r="F37" s="42"/>
      <c r="G37" s="7"/>
      <c r="N37" s="38"/>
      <c r="O37" s="7"/>
      <c r="P37" s="7"/>
      <c r="Q37" s="7"/>
      <c r="R37" s="7"/>
      <c r="AA37" s="45" t="s">
        <v>60</v>
      </c>
      <c r="AB37" s="7">
        <v>4</v>
      </c>
      <c r="AC37" s="39">
        <f>$L$10</f>
        <v>0</v>
      </c>
      <c r="AD37" s="41">
        <f>$M$10</f>
        <v>0</v>
      </c>
      <c r="AE37" s="43">
        <f>$Q$10</f>
        <v>0</v>
      </c>
      <c r="AF37" s="39" t="str">
        <f t="shared" si="6"/>
        <v/>
      </c>
      <c r="AG37" s="39" t="str">
        <f t="shared" si="7"/>
        <v/>
      </c>
    </row>
    <row r="38" spans="1:33" x14ac:dyDescent="0.25">
      <c r="A38" s="46"/>
      <c r="B38" s="1"/>
      <c r="C38" s="42"/>
      <c r="D38" s="42"/>
      <c r="E38" s="42"/>
      <c r="F38" s="42"/>
      <c r="G38" s="7"/>
      <c r="N38" s="38"/>
      <c r="O38" s="7"/>
      <c r="P38" s="7"/>
      <c r="Q38" s="7"/>
      <c r="R38" s="7"/>
      <c r="AA38" s="45" t="s">
        <v>60</v>
      </c>
      <c r="AB38" s="7">
        <v>1</v>
      </c>
      <c r="AC38" s="39">
        <f>$L$11</f>
        <v>0</v>
      </c>
      <c r="AD38" s="41">
        <f>$M$11</f>
        <v>0</v>
      </c>
      <c r="AE38" s="43">
        <f>$N$11</f>
        <v>0</v>
      </c>
      <c r="AF38" s="39" t="str">
        <f t="shared" si="6"/>
        <v/>
      </c>
      <c r="AG38" s="39" t="str">
        <f t="shared" si="7"/>
        <v/>
      </c>
    </row>
    <row r="39" spans="1:33" x14ac:dyDescent="0.25">
      <c r="A39" s="46"/>
      <c r="B39" s="1"/>
      <c r="C39" s="42"/>
      <c r="D39" s="42"/>
      <c r="E39" s="42"/>
      <c r="F39" s="42"/>
      <c r="G39" s="7"/>
      <c r="N39" s="38"/>
      <c r="O39" s="7"/>
      <c r="P39" s="7"/>
      <c r="Q39" s="7"/>
      <c r="R39" s="7"/>
      <c r="AA39" s="45" t="s">
        <v>60</v>
      </c>
      <c r="AB39" s="7">
        <v>2</v>
      </c>
      <c r="AC39" s="39">
        <f>$L$11</f>
        <v>0</v>
      </c>
      <c r="AD39" s="41">
        <f>$M$11</f>
        <v>0</v>
      </c>
      <c r="AE39" s="43">
        <f>$O$11</f>
        <v>0</v>
      </c>
      <c r="AF39" s="39" t="str">
        <f t="shared" si="6"/>
        <v/>
      </c>
      <c r="AG39" s="39" t="str">
        <f t="shared" si="7"/>
        <v/>
      </c>
    </row>
    <row r="40" spans="1:33" x14ac:dyDescent="0.25">
      <c r="A40" s="46"/>
      <c r="B40" s="1"/>
      <c r="C40" s="42"/>
      <c r="D40" s="42"/>
      <c r="E40" s="42"/>
      <c r="F40" s="42"/>
      <c r="G40" s="7"/>
      <c r="N40" s="38"/>
      <c r="O40" s="7"/>
      <c r="P40" s="7"/>
      <c r="Q40" s="7"/>
      <c r="R40" s="7"/>
      <c r="AA40" s="45" t="s">
        <v>60</v>
      </c>
      <c r="AB40" s="7">
        <v>3</v>
      </c>
      <c r="AC40" s="39">
        <f>$L$11</f>
        <v>0</v>
      </c>
      <c r="AD40" s="41">
        <f>$M$11</f>
        <v>0</v>
      </c>
      <c r="AE40" s="43">
        <f>$P$11</f>
        <v>0</v>
      </c>
      <c r="AF40" s="39" t="str">
        <f t="shared" si="6"/>
        <v/>
      </c>
      <c r="AG40" s="39" t="str">
        <f t="shared" si="7"/>
        <v/>
      </c>
    </row>
    <row r="41" spans="1:33" x14ac:dyDescent="0.25">
      <c r="A41" s="46"/>
      <c r="B41" s="1"/>
      <c r="C41" s="42"/>
      <c r="D41" s="42"/>
      <c r="E41" s="42"/>
      <c r="F41" s="42"/>
      <c r="G41" s="7"/>
      <c r="N41" s="38"/>
      <c r="O41" s="7"/>
      <c r="P41" s="7"/>
      <c r="Q41" s="7"/>
      <c r="R41" s="7"/>
      <c r="AA41" s="45" t="s">
        <v>60</v>
      </c>
      <c r="AB41" s="7">
        <v>4</v>
      </c>
      <c r="AC41" s="39">
        <f>$L$11</f>
        <v>0</v>
      </c>
      <c r="AD41" s="41">
        <f>$M$11</f>
        <v>0</v>
      </c>
      <c r="AE41" s="43">
        <f>$Q$11</f>
        <v>0</v>
      </c>
      <c r="AF41" s="39" t="str">
        <f t="shared" si="6"/>
        <v/>
      </c>
      <c r="AG41" s="39" t="str">
        <f t="shared" si="7"/>
        <v/>
      </c>
    </row>
    <row r="42" spans="1:33" x14ac:dyDescent="0.25">
      <c r="A42" s="46"/>
      <c r="B42" s="1"/>
      <c r="C42" s="42"/>
      <c r="D42" s="42"/>
      <c r="E42" s="42"/>
      <c r="F42" s="42"/>
      <c r="G42" s="7"/>
      <c r="N42" s="38"/>
      <c r="O42" s="7"/>
      <c r="P42" s="7"/>
      <c r="Q42" s="7"/>
      <c r="R42" s="7"/>
      <c r="AA42" s="45" t="s">
        <v>60</v>
      </c>
      <c r="AB42" s="7">
        <v>1</v>
      </c>
      <c r="AC42" s="39">
        <f>$L$12</f>
        <v>0</v>
      </c>
      <c r="AD42" s="41">
        <f>$M$12</f>
        <v>0</v>
      </c>
      <c r="AE42" s="43">
        <f>$N$12</f>
        <v>0</v>
      </c>
      <c r="AF42" s="39" t="str">
        <f t="shared" si="6"/>
        <v/>
      </c>
      <c r="AG42" s="39" t="str">
        <f t="shared" si="7"/>
        <v/>
      </c>
    </row>
    <row r="43" spans="1:33" x14ac:dyDescent="0.25">
      <c r="A43" s="46"/>
      <c r="B43" s="1"/>
      <c r="C43" s="42"/>
      <c r="D43" s="42"/>
      <c r="E43" s="42"/>
      <c r="F43" s="42"/>
      <c r="G43" s="7"/>
      <c r="N43" s="38"/>
      <c r="O43" s="7"/>
      <c r="P43" s="7"/>
      <c r="Q43" s="7"/>
      <c r="R43" s="7"/>
      <c r="AA43" s="45" t="s">
        <v>60</v>
      </c>
      <c r="AB43" s="7">
        <v>2</v>
      </c>
      <c r="AC43" s="39">
        <f>$L$12</f>
        <v>0</v>
      </c>
      <c r="AD43" s="41">
        <f>$M$12</f>
        <v>0</v>
      </c>
      <c r="AE43" s="43">
        <f>$O$12</f>
        <v>0</v>
      </c>
      <c r="AF43" s="39" t="str">
        <f t="shared" si="6"/>
        <v/>
      </c>
      <c r="AG43" s="39" t="str">
        <f t="shared" si="7"/>
        <v/>
      </c>
    </row>
    <row r="44" spans="1:33" x14ac:dyDescent="0.25">
      <c r="A44" s="46"/>
      <c r="B44" s="1"/>
      <c r="C44" s="42"/>
      <c r="D44" s="42"/>
      <c r="E44" s="42"/>
      <c r="F44" s="42"/>
      <c r="G44" s="7"/>
      <c r="N44" s="38"/>
      <c r="O44" s="7"/>
      <c r="P44" s="7"/>
      <c r="Q44" s="7"/>
      <c r="R44" s="7"/>
      <c r="AA44" s="45" t="s">
        <v>60</v>
      </c>
      <c r="AB44" s="7">
        <v>3</v>
      </c>
      <c r="AC44" s="39">
        <f>$L$12</f>
        <v>0</v>
      </c>
      <c r="AD44" s="41">
        <f>$M$12</f>
        <v>0</v>
      </c>
      <c r="AE44" s="43">
        <f>$P$12</f>
        <v>0</v>
      </c>
      <c r="AF44" s="39" t="str">
        <f t="shared" si="6"/>
        <v/>
      </c>
      <c r="AG44" s="39" t="str">
        <f t="shared" si="7"/>
        <v/>
      </c>
    </row>
    <row r="45" spans="1:33" x14ac:dyDescent="0.25">
      <c r="A45" s="46"/>
      <c r="B45" s="1"/>
      <c r="C45" s="42"/>
      <c r="D45" s="42"/>
      <c r="E45" s="42"/>
      <c r="F45" s="42"/>
      <c r="G45" s="7"/>
      <c r="AA45" s="45" t="s">
        <v>60</v>
      </c>
      <c r="AB45" s="7">
        <v>4</v>
      </c>
      <c r="AC45" s="39">
        <f>$L$12</f>
        <v>0</v>
      </c>
      <c r="AD45" s="41">
        <f>$M$12</f>
        <v>0</v>
      </c>
      <c r="AE45" s="43">
        <f>$Q$12</f>
        <v>0</v>
      </c>
      <c r="AF45" s="39" t="str">
        <f t="shared" si="6"/>
        <v/>
      </c>
      <c r="AG45" s="39" t="str">
        <f t="shared" si="7"/>
        <v/>
      </c>
    </row>
    <row r="46" spans="1:33" x14ac:dyDescent="0.25">
      <c r="A46" s="46"/>
      <c r="B46" s="1"/>
      <c r="C46" s="42"/>
      <c r="D46" s="42"/>
      <c r="E46" s="42"/>
      <c r="F46" s="42"/>
      <c r="G46" s="7"/>
      <c r="AA46" s="45" t="s">
        <v>60</v>
      </c>
      <c r="AB46" s="7">
        <v>1</v>
      </c>
      <c r="AC46" s="39">
        <f>$L$13</f>
        <v>0</v>
      </c>
      <c r="AD46" s="41">
        <f>$M$13</f>
        <v>0</v>
      </c>
      <c r="AE46" s="43">
        <f>$N$13</f>
        <v>0</v>
      </c>
      <c r="AF46" s="39" t="str">
        <f t="shared" si="6"/>
        <v/>
      </c>
      <c r="AG46" s="39" t="str">
        <f t="shared" si="7"/>
        <v/>
      </c>
    </row>
    <row r="47" spans="1:33" x14ac:dyDescent="0.25">
      <c r="A47" s="46"/>
      <c r="B47" s="1"/>
      <c r="C47" s="42"/>
      <c r="D47" s="42"/>
      <c r="E47" s="42"/>
      <c r="F47" s="42"/>
      <c r="G47" s="7"/>
      <c r="AA47" s="45" t="s">
        <v>60</v>
      </c>
      <c r="AB47" s="7">
        <v>2</v>
      </c>
      <c r="AC47" s="39">
        <f>$L$13</f>
        <v>0</v>
      </c>
      <c r="AD47" s="41">
        <f>$M$13</f>
        <v>0</v>
      </c>
      <c r="AE47" s="43">
        <f>$O$13</f>
        <v>0</v>
      </c>
      <c r="AF47" s="39" t="str">
        <f t="shared" si="6"/>
        <v/>
      </c>
      <c r="AG47" s="39" t="str">
        <f t="shared" si="7"/>
        <v/>
      </c>
    </row>
    <row r="48" spans="1:33" x14ac:dyDescent="0.25">
      <c r="A48" s="46"/>
      <c r="B48" s="1"/>
      <c r="C48" s="42"/>
      <c r="D48" s="42"/>
      <c r="E48" s="42"/>
      <c r="F48" s="42"/>
      <c r="G48" s="7"/>
      <c r="AA48" s="45" t="s">
        <v>60</v>
      </c>
      <c r="AB48" s="7">
        <v>3</v>
      </c>
      <c r="AC48" s="39">
        <f>$L$13</f>
        <v>0</v>
      </c>
      <c r="AD48" s="41">
        <f>$M$13</f>
        <v>0</v>
      </c>
      <c r="AE48" s="43">
        <f>$P$13</f>
        <v>0</v>
      </c>
      <c r="AF48" s="39" t="str">
        <f t="shared" si="6"/>
        <v/>
      </c>
      <c r="AG48" s="39" t="str">
        <f t="shared" si="7"/>
        <v/>
      </c>
    </row>
    <row r="49" spans="1:33" x14ac:dyDescent="0.25">
      <c r="A49" s="46"/>
      <c r="B49" s="1"/>
      <c r="C49" s="42"/>
      <c r="D49" s="42"/>
      <c r="E49" s="42"/>
      <c r="F49" s="42"/>
      <c r="G49" s="7"/>
      <c r="AA49" s="45" t="s">
        <v>60</v>
      </c>
      <c r="AB49" s="7">
        <v>4</v>
      </c>
      <c r="AC49" s="39">
        <f>$L$13</f>
        <v>0</v>
      </c>
      <c r="AD49" s="41">
        <f>$M$13</f>
        <v>0</v>
      </c>
      <c r="AE49" s="43">
        <f>$Q$13</f>
        <v>0</v>
      </c>
      <c r="AF49" s="39" t="str">
        <f t="shared" si="6"/>
        <v/>
      </c>
      <c r="AG49" s="39" t="str">
        <f t="shared" si="7"/>
        <v/>
      </c>
    </row>
    <row r="50" spans="1:33" x14ac:dyDescent="0.25">
      <c r="A50" s="46"/>
      <c r="B50" s="1"/>
      <c r="C50" s="42"/>
      <c r="D50" s="42"/>
      <c r="E50" s="42"/>
      <c r="F50" s="42"/>
      <c r="G50" s="7"/>
      <c r="AA50" s="45" t="s">
        <v>60</v>
      </c>
      <c r="AB50" s="7">
        <v>1</v>
      </c>
      <c r="AC50" s="39">
        <f>$L$14</f>
        <v>0</v>
      </c>
      <c r="AD50" s="41">
        <f>$M$14</f>
        <v>0</v>
      </c>
      <c r="AE50" s="43">
        <f>$N$14</f>
        <v>0</v>
      </c>
      <c r="AF50" s="39" t="str">
        <f t="shared" si="6"/>
        <v/>
      </c>
      <c r="AG50" s="39" t="str">
        <f t="shared" si="7"/>
        <v/>
      </c>
    </row>
    <row r="51" spans="1:33" x14ac:dyDescent="0.25">
      <c r="A51" s="46"/>
      <c r="B51" s="1"/>
      <c r="G51" s="7"/>
      <c r="AA51" s="45" t="s">
        <v>60</v>
      </c>
      <c r="AB51" s="7">
        <v>2</v>
      </c>
      <c r="AC51" s="39">
        <f>$L$14</f>
        <v>0</v>
      </c>
      <c r="AD51" s="41">
        <f>$M$14</f>
        <v>0</v>
      </c>
      <c r="AE51" s="43">
        <f>$O$14</f>
        <v>0</v>
      </c>
      <c r="AF51" s="39" t="str">
        <f t="shared" si="6"/>
        <v/>
      </c>
      <c r="AG51" s="39" t="str">
        <f t="shared" si="7"/>
        <v/>
      </c>
    </row>
    <row r="52" spans="1:33" x14ac:dyDescent="0.25">
      <c r="A52" s="46"/>
      <c r="B52" s="1"/>
      <c r="G52" s="7"/>
      <c r="AA52" s="45" t="s">
        <v>60</v>
      </c>
      <c r="AB52" s="7">
        <v>3</v>
      </c>
      <c r="AC52" s="39">
        <f>$L$14</f>
        <v>0</v>
      </c>
      <c r="AD52" s="41">
        <f>$M$14</f>
        <v>0</v>
      </c>
      <c r="AE52" s="43">
        <f>$P$14</f>
        <v>0</v>
      </c>
      <c r="AF52" s="39" t="str">
        <f t="shared" si="6"/>
        <v/>
      </c>
      <c r="AG52" s="39" t="str">
        <f t="shared" si="7"/>
        <v/>
      </c>
    </row>
    <row r="53" spans="1:33" x14ac:dyDescent="0.25">
      <c r="A53" s="46"/>
      <c r="B53" s="1"/>
      <c r="G53" s="7"/>
      <c r="AA53" s="45" t="s">
        <v>60</v>
      </c>
      <c r="AB53" s="7">
        <v>4</v>
      </c>
      <c r="AC53" s="39">
        <f>$L$14</f>
        <v>0</v>
      </c>
      <c r="AD53" s="41">
        <f>$M$14</f>
        <v>0</v>
      </c>
      <c r="AE53" s="43">
        <f>$Q$14</f>
        <v>0</v>
      </c>
      <c r="AF53" s="39" t="str">
        <f t="shared" si="6"/>
        <v/>
      </c>
      <c r="AG53" s="39" t="str">
        <f t="shared" si="7"/>
        <v/>
      </c>
    </row>
    <row r="54" spans="1:33" x14ac:dyDescent="0.25">
      <c r="A54" s="46"/>
      <c r="B54" s="1"/>
      <c r="G54" s="7"/>
      <c r="AA54" s="45" t="s">
        <v>60</v>
      </c>
      <c r="AB54" s="7">
        <v>1</v>
      </c>
      <c r="AC54" s="39">
        <f>$L$15</f>
        <v>0</v>
      </c>
      <c r="AD54" s="41">
        <f>$M$15</f>
        <v>0</v>
      </c>
      <c r="AE54" s="43">
        <f>$N$15</f>
        <v>0</v>
      </c>
      <c r="AF54" s="39" t="str">
        <f t="shared" si="6"/>
        <v/>
      </c>
      <c r="AG54" s="39" t="str">
        <f t="shared" si="7"/>
        <v/>
      </c>
    </row>
    <row r="55" spans="1:33" x14ac:dyDescent="0.25">
      <c r="A55" s="46"/>
      <c r="B55" s="1"/>
      <c r="G55" s="7"/>
      <c r="AA55" s="45" t="s">
        <v>60</v>
      </c>
      <c r="AB55" s="7">
        <v>2</v>
      </c>
      <c r="AC55" s="39">
        <f>$L$15</f>
        <v>0</v>
      </c>
      <c r="AD55" s="41">
        <f>$M$15</f>
        <v>0</v>
      </c>
      <c r="AE55" s="43">
        <f>$O$15</f>
        <v>0</v>
      </c>
      <c r="AF55" s="39" t="str">
        <f t="shared" si="6"/>
        <v/>
      </c>
      <c r="AG55" s="39" t="str">
        <f t="shared" si="7"/>
        <v/>
      </c>
    </row>
    <row r="56" spans="1:33" x14ac:dyDescent="0.25">
      <c r="A56" s="46"/>
      <c r="B56" s="1"/>
      <c r="G56" s="7"/>
      <c r="AA56" s="45" t="s">
        <v>60</v>
      </c>
      <c r="AB56" s="7">
        <v>3</v>
      </c>
      <c r="AC56" s="39">
        <f>$L$15</f>
        <v>0</v>
      </c>
      <c r="AD56" s="41">
        <f>$M$15</f>
        <v>0</v>
      </c>
      <c r="AE56" s="43">
        <f>$P$15</f>
        <v>0</v>
      </c>
      <c r="AF56" s="39" t="str">
        <f t="shared" si="6"/>
        <v/>
      </c>
      <c r="AG56" s="39" t="str">
        <f t="shared" si="7"/>
        <v/>
      </c>
    </row>
    <row r="57" spans="1:33" x14ac:dyDescent="0.25">
      <c r="A57" s="46"/>
      <c r="B57" s="1"/>
      <c r="G57" s="7"/>
      <c r="AA57" s="45" t="s">
        <v>60</v>
      </c>
      <c r="AB57" s="7">
        <v>4</v>
      </c>
      <c r="AC57" s="39">
        <f>$L$15</f>
        <v>0</v>
      </c>
      <c r="AD57" s="41">
        <f>$M$15</f>
        <v>0</v>
      </c>
      <c r="AE57" s="43">
        <f>$Q$15</f>
        <v>0</v>
      </c>
      <c r="AF57" s="39" t="str">
        <f t="shared" si="6"/>
        <v/>
      </c>
      <c r="AG57" s="39" t="str">
        <f t="shared" si="7"/>
        <v/>
      </c>
    </row>
    <row r="58" spans="1:33" x14ac:dyDescent="0.25">
      <c r="A58" s="46"/>
      <c r="B58" s="1"/>
      <c r="G58" s="7"/>
      <c r="AA58" s="45" t="s">
        <v>60</v>
      </c>
      <c r="AB58" s="7">
        <v>1</v>
      </c>
      <c r="AC58" s="39">
        <f>$L$16</f>
        <v>0</v>
      </c>
      <c r="AD58" s="41">
        <f>$M$16</f>
        <v>0</v>
      </c>
      <c r="AE58" s="43">
        <f>$N$16</f>
        <v>0</v>
      </c>
      <c r="AF58" s="39" t="str">
        <f t="shared" si="6"/>
        <v/>
      </c>
      <c r="AG58" s="39" t="str">
        <f t="shared" si="7"/>
        <v/>
      </c>
    </row>
    <row r="59" spans="1:33" x14ac:dyDescent="0.25">
      <c r="A59" s="46"/>
      <c r="B59" s="1"/>
      <c r="G59" s="7"/>
      <c r="AA59" s="45" t="s">
        <v>60</v>
      </c>
      <c r="AB59" s="7">
        <v>2</v>
      </c>
      <c r="AC59" s="39">
        <f>$L$16</f>
        <v>0</v>
      </c>
      <c r="AD59" s="41">
        <f>$M$16</f>
        <v>0</v>
      </c>
      <c r="AE59" s="43">
        <f>$O$16</f>
        <v>0</v>
      </c>
      <c r="AF59" s="39" t="str">
        <f t="shared" si="6"/>
        <v/>
      </c>
      <c r="AG59" s="39" t="str">
        <f t="shared" si="7"/>
        <v/>
      </c>
    </row>
    <row r="60" spans="1:33" x14ac:dyDescent="0.25">
      <c r="A60" s="46"/>
      <c r="B60" s="1"/>
      <c r="G60" s="7"/>
      <c r="AA60" s="45" t="s">
        <v>60</v>
      </c>
      <c r="AB60" s="7">
        <v>3</v>
      </c>
      <c r="AC60" s="39">
        <f>$L$16</f>
        <v>0</v>
      </c>
      <c r="AD60" s="41">
        <f>$M$16</f>
        <v>0</v>
      </c>
      <c r="AE60" s="43">
        <f>$P$16</f>
        <v>0</v>
      </c>
      <c r="AF60" s="39" t="str">
        <f t="shared" si="6"/>
        <v/>
      </c>
      <c r="AG60" s="39" t="str">
        <f t="shared" si="7"/>
        <v/>
      </c>
    </row>
    <row r="61" spans="1:33" x14ac:dyDescent="0.25">
      <c r="A61" s="2"/>
      <c r="B61" s="7"/>
      <c r="G61" s="7"/>
      <c r="AA61" s="45" t="s">
        <v>60</v>
      </c>
      <c r="AB61" s="7">
        <v>4</v>
      </c>
      <c r="AC61" s="39">
        <f>$L$16</f>
        <v>0</v>
      </c>
      <c r="AD61" s="41">
        <f>$M$16</f>
        <v>0</v>
      </c>
      <c r="AE61" s="43">
        <f>$Q$16</f>
        <v>0</v>
      </c>
      <c r="AF61" s="39" t="str">
        <f t="shared" si="6"/>
        <v/>
      </c>
      <c r="AG61" s="39" t="str">
        <f t="shared" si="7"/>
        <v/>
      </c>
    </row>
    <row r="62" spans="1:33" x14ac:dyDescent="0.25">
      <c r="A62" s="2"/>
      <c r="B62" s="7"/>
      <c r="G62" s="7"/>
      <c r="AA62" s="45" t="s">
        <v>60</v>
      </c>
      <c r="AB62" s="7">
        <v>1</v>
      </c>
      <c r="AC62" s="39">
        <f>$L$17</f>
        <v>0</v>
      </c>
      <c r="AD62" s="41">
        <f>$M$17</f>
        <v>0</v>
      </c>
      <c r="AE62" s="43">
        <f>$N$17</f>
        <v>0</v>
      </c>
      <c r="AF62" s="39" t="str">
        <f t="shared" si="6"/>
        <v/>
      </c>
      <c r="AG62" s="39" t="str">
        <f t="shared" si="7"/>
        <v/>
      </c>
    </row>
    <row r="63" spans="1:33" x14ac:dyDescent="0.25">
      <c r="A63" s="2"/>
      <c r="B63" s="7"/>
      <c r="G63" s="7"/>
      <c r="AA63" s="45" t="s">
        <v>60</v>
      </c>
      <c r="AB63" s="7">
        <v>2</v>
      </c>
      <c r="AC63" s="39">
        <f>$L$17</f>
        <v>0</v>
      </c>
      <c r="AD63" s="41">
        <f>$M$17</f>
        <v>0</v>
      </c>
      <c r="AE63" s="43">
        <f>$O$17</f>
        <v>0</v>
      </c>
      <c r="AF63" s="39" t="str">
        <f t="shared" si="6"/>
        <v/>
      </c>
      <c r="AG63" s="39" t="str">
        <f t="shared" si="7"/>
        <v/>
      </c>
    </row>
    <row r="64" spans="1:33" x14ac:dyDescent="0.25">
      <c r="A64" s="2"/>
      <c r="B64" s="7"/>
      <c r="G64" s="7"/>
      <c r="AA64" s="45" t="s">
        <v>60</v>
      </c>
      <c r="AB64" s="7">
        <v>3</v>
      </c>
      <c r="AC64" s="39">
        <f>$L$17</f>
        <v>0</v>
      </c>
      <c r="AD64" s="41">
        <f>$M$17</f>
        <v>0</v>
      </c>
      <c r="AE64" s="43">
        <f>$P$17</f>
        <v>0</v>
      </c>
      <c r="AF64" s="39" t="str">
        <f t="shared" si="6"/>
        <v/>
      </c>
      <c r="AG64" s="39" t="str">
        <f t="shared" si="7"/>
        <v/>
      </c>
    </row>
    <row r="65" spans="1:33" x14ac:dyDescent="0.25">
      <c r="A65" s="2"/>
      <c r="B65" s="7"/>
      <c r="G65" s="7"/>
      <c r="AA65" s="45" t="s">
        <v>60</v>
      </c>
      <c r="AB65" s="7">
        <v>4</v>
      </c>
      <c r="AC65" s="39">
        <f>$L$17</f>
        <v>0</v>
      </c>
      <c r="AD65" s="41">
        <f>$M$17</f>
        <v>0</v>
      </c>
      <c r="AE65" s="43">
        <f>$Q$17</f>
        <v>0</v>
      </c>
      <c r="AF65" s="39" t="str">
        <f t="shared" si="6"/>
        <v/>
      </c>
      <c r="AG65" s="39" t="str">
        <f t="shared" si="7"/>
        <v/>
      </c>
    </row>
    <row r="66" spans="1:33" x14ac:dyDescent="0.25">
      <c r="A66" s="2"/>
      <c r="B66" s="7"/>
      <c r="G66" s="7"/>
      <c r="AA66" s="45" t="s">
        <v>60</v>
      </c>
      <c r="AB66" s="7">
        <v>1</v>
      </c>
      <c r="AC66" s="39">
        <f>$L$18</f>
        <v>0</v>
      </c>
      <c r="AD66" s="41">
        <f>$M$18</f>
        <v>0</v>
      </c>
      <c r="AE66" s="43">
        <f>$N$18</f>
        <v>0</v>
      </c>
      <c r="AF66" s="39" t="str">
        <f t="shared" ref="AF66:AF97" si="8">IFERROR(VLOOKUP($AC66,$A$2:$I$199,8,FALSE),"")</f>
        <v/>
      </c>
      <c r="AG66" s="39" t="str">
        <f t="shared" ref="AG66:AG97" si="9">IFERROR(VLOOKUP($AC66,$A$2:$I$199,9,FALSE),"")</f>
        <v/>
      </c>
    </row>
    <row r="67" spans="1:33" x14ac:dyDescent="0.25">
      <c r="A67" s="2"/>
      <c r="B67" s="7"/>
      <c r="G67" s="7"/>
      <c r="AA67" s="45" t="s">
        <v>60</v>
      </c>
      <c r="AB67" s="7">
        <v>2</v>
      </c>
      <c r="AC67" s="39">
        <f>$L$18</f>
        <v>0</v>
      </c>
      <c r="AD67" s="41">
        <f>$M$18</f>
        <v>0</v>
      </c>
      <c r="AE67" s="43">
        <f>$O$18</f>
        <v>0</v>
      </c>
      <c r="AF67" s="39" t="str">
        <f t="shared" si="8"/>
        <v/>
      </c>
      <c r="AG67" s="39" t="str">
        <f t="shared" si="9"/>
        <v/>
      </c>
    </row>
    <row r="68" spans="1:33" x14ac:dyDescent="0.25">
      <c r="A68" s="2"/>
      <c r="B68" s="7"/>
      <c r="G68" s="7"/>
      <c r="AA68" s="45" t="s">
        <v>60</v>
      </c>
      <c r="AB68" s="7">
        <v>3</v>
      </c>
      <c r="AC68" s="39">
        <f>$L$18</f>
        <v>0</v>
      </c>
      <c r="AD68" s="41">
        <f>$M$18</f>
        <v>0</v>
      </c>
      <c r="AE68" s="43">
        <f>$P$18</f>
        <v>0</v>
      </c>
      <c r="AF68" s="39" t="str">
        <f t="shared" si="8"/>
        <v/>
      </c>
      <c r="AG68" s="39" t="str">
        <f t="shared" si="9"/>
        <v/>
      </c>
    </row>
    <row r="69" spans="1:33" x14ac:dyDescent="0.25">
      <c r="A69" s="2"/>
      <c r="B69" s="7"/>
      <c r="G69" s="7"/>
      <c r="AA69" s="45" t="s">
        <v>60</v>
      </c>
      <c r="AB69" s="7">
        <v>4</v>
      </c>
      <c r="AC69" s="39">
        <f>$L$18</f>
        <v>0</v>
      </c>
      <c r="AD69" s="41">
        <f>$M$18</f>
        <v>0</v>
      </c>
      <c r="AE69" s="43">
        <f>$Q$18</f>
        <v>0</v>
      </c>
      <c r="AF69" s="39" t="str">
        <f t="shared" si="8"/>
        <v/>
      </c>
      <c r="AG69" s="39" t="str">
        <f t="shared" si="9"/>
        <v/>
      </c>
    </row>
    <row r="70" spans="1:33" x14ac:dyDescent="0.25">
      <c r="A70" s="2"/>
      <c r="B70" s="7"/>
      <c r="G70" s="7"/>
      <c r="AA70" s="45" t="s">
        <v>60</v>
      </c>
      <c r="AB70" s="7">
        <v>1</v>
      </c>
      <c r="AC70" s="39">
        <f>$L$19</f>
        <v>0</v>
      </c>
      <c r="AD70" s="41">
        <f>$M$19</f>
        <v>0</v>
      </c>
      <c r="AE70" s="43">
        <f>$N$19</f>
        <v>0</v>
      </c>
      <c r="AF70" s="39" t="str">
        <f t="shared" si="8"/>
        <v/>
      </c>
      <c r="AG70" s="39" t="str">
        <f t="shared" si="9"/>
        <v/>
      </c>
    </row>
    <row r="71" spans="1:33" x14ac:dyDescent="0.25">
      <c r="A71" s="2"/>
      <c r="B71" s="7"/>
      <c r="G71" s="7"/>
      <c r="AA71" s="45" t="s">
        <v>60</v>
      </c>
      <c r="AB71" s="7">
        <v>2</v>
      </c>
      <c r="AC71" s="39">
        <f>$L$19</f>
        <v>0</v>
      </c>
      <c r="AD71" s="41">
        <f>$M$19</f>
        <v>0</v>
      </c>
      <c r="AE71" s="43">
        <f>$O$19</f>
        <v>0</v>
      </c>
      <c r="AF71" s="39" t="str">
        <f t="shared" si="8"/>
        <v/>
      </c>
      <c r="AG71" s="39" t="str">
        <f t="shared" si="9"/>
        <v/>
      </c>
    </row>
    <row r="72" spans="1:33" x14ac:dyDescent="0.25">
      <c r="A72" s="2"/>
      <c r="B72" s="7"/>
      <c r="G72" s="7"/>
      <c r="AA72" s="45" t="s">
        <v>60</v>
      </c>
      <c r="AB72" s="7">
        <v>3</v>
      </c>
      <c r="AC72" s="39">
        <f>$L$19</f>
        <v>0</v>
      </c>
      <c r="AD72" s="41">
        <f>$M$19</f>
        <v>0</v>
      </c>
      <c r="AE72" s="43">
        <f>$P$19</f>
        <v>0</v>
      </c>
      <c r="AF72" s="39" t="str">
        <f t="shared" si="8"/>
        <v/>
      </c>
      <c r="AG72" s="39" t="str">
        <f t="shared" si="9"/>
        <v/>
      </c>
    </row>
    <row r="73" spans="1:33" x14ac:dyDescent="0.25">
      <c r="A73" s="2"/>
      <c r="B73" s="7"/>
      <c r="G73" s="7"/>
      <c r="AA73" s="45" t="s">
        <v>60</v>
      </c>
      <c r="AB73" s="7">
        <v>4</v>
      </c>
      <c r="AC73" s="39">
        <f>$L$19</f>
        <v>0</v>
      </c>
      <c r="AD73" s="41">
        <f>$M$19</f>
        <v>0</v>
      </c>
      <c r="AE73" s="43">
        <f>$Q$19</f>
        <v>0</v>
      </c>
      <c r="AF73" s="39" t="str">
        <f t="shared" si="8"/>
        <v/>
      </c>
      <c r="AG73" s="39" t="str">
        <f t="shared" si="9"/>
        <v/>
      </c>
    </row>
    <row r="74" spans="1:33" x14ac:dyDescent="0.25">
      <c r="A74" s="2"/>
      <c r="B74" s="7"/>
      <c r="G74" s="7"/>
      <c r="AA74" s="45" t="s">
        <v>60</v>
      </c>
      <c r="AB74" s="7">
        <v>1</v>
      </c>
      <c r="AC74" s="39">
        <f>$L$20</f>
        <v>0</v>
      </c>
      <c r="AD74" s="41">
        <f>$M$20</f>
        <v>0</v>
      </c>
      <c r="AE74" s="43">
        <f>$N$20</f>
        <v>0</v>
      </c>
      <c r="AF74" s="39" t="str">
        <f t="shared" si="8"/>
        <v/>
      </c>
      <c r="AG74" s="39" t="str">
        <f t="shared" si="9"/>
        <v/>
      </c>
    </row>
    <row r="75" spans="1:33" x14ac:dyDescent="0.25">
      <c r="A75" s="2"/>
      <c r="B75" s="7"/>
      <c r="G75" s="7"/>
      <c r="AA75" s="45" t="s">
        <v>60</v>
      </c>
      <c r="AB75" s="7">
        <v>2</v>
      </c>
      <c r="AC75" s="39">
        <f>$L$20</f>
        <v>0</v>
      </c>
      <c r="AD75" s="41">
        <f>$M$20</f>
        <v>0</v>
      </c>
      <c r="AE75" s="43">
        <f>$O$20</f>
        <v>0</v>
      </c>
      <c r="AF75" s="39" t="str">
        <f t="shared" si="8"/>
        <v/>
      </c>
      <c r="AG75" s="39" t="str">
        <f t="shared" si="9"/>
        <v/>
      </c>
    </row>
    <row r="76" spans="1:33" x14ac:dyDescent="0.25">
      <c r="A76" s="2"/>
      <c r="B76" s="7"/>
      <c r="G76" s="7"/>
      <c r="AA76" s="45" t="s">
        <v>60</v>
      </c>
      <c r="AB76" s="7">
        <v>3</v>
      </c>
      <c r="AC76" s="39">
        <f>$L$20</f>
        <v>0</v>
      </c>
      <c r="AD76" s="41">
        <f>$M$20</f>
        <v>0</v>
      </c>
      <c r="AE76" s="43">
        <f>$P$20</f>
        <v>0</v>
      </c>
      <c r="AF76" s="39" t="str">
        <f t="shared" si="8"/>
        <v/>
      </c>
      <c r="AG76" s="39" t="str">
        <f t="shared" si="9"/>
        <v/>
      </c>
    </row>
    <row r="77" spans="1:33" x14ac:dyDescent="0.25">
      <c r="A77" s="2"/>
      <c r="B77" s="7"/>
      <c r="G77" s="7"/>
      <c r="AA77" s="45" t="s">
        <v>60</v>
      </c>
      <c r="AB77" s="7">
        <v>4</v>
      </c>
      <c r="AC77" s="39">
        <f>$L$20</f>
        <v>0</v>
      </c>
      <c r="AD77" s="41">
        <f>$M$20</f>
        <v>0</v>
      </c>
      <c r="AE77" s="43">
        <f>$Q$20</f>
        <v>0</v>
      </c>
      <c r="AF77" s="39" t="str">
        <f t="shared" si="8"/>
        <v/>
      </c>
      <c r="AG77" s="39" t="str">
        <f t="shared" si="9"/>
        <v/>
      </c>
    </row>
    <row r="78" spans="1:33" x14ac:dyDescent="0.25">
      <c r="A78" s="2"/>
      <c r="B78" s="7"/>
      <c r="G78" s="7"/>
      <c r="AA78" s="45" t="s">
        <v>60</v>
      </c>
      <c r="AB78" s="7">
        <v>1</v>
      </c>
      <c r="AC78" s="39">
        <f>$L$21</f>
        <v>0</v>
      </c>
      <c r="AD78" s="41">
        <f>$M$21</f>
        <v>0</v>
      </c>
      <c r="AE78" s="43">
        <f>$N$21</f>
        <v>0</v>
      </c>
      <c r="AF78" s="39" t="str">
        <f t="shared" si="8"/>
        <v/>
      </c>
      <c r="AG78" s="39" t="str">
        <f t="shared" si="9"/>
        <v/>
      </c>
    </row>
    <row r="79" spans="1:33" x14ac:dyDescent="0.25">
      <c r="A79" s="2"/>
      <c r="B79" s="7"/>
      <c r="G79" s="7"/>
      <c r="AA79" s="45" t="s">
        <v>60</v>
      </c>
      <c r="AB79" s="7">
        <v>2</v>
      </c>
      <c r="AC79" s="39">
        <f>$L$21</f>
        <v>0</v>
      </c>
      <c r="AD79" s="41">
        <f>$M$21</f>
        <v>0</v>
      </c>
      <c r="AE79" s="43">
        <f>$O$21</f>
        <v>0</v>
      </c>
      <c r="AF79" s="39" t="str">
        <f t="shared" si="8"/>
        <v/>
      </c>
      <c r="AG79" s="39" t="str">
        <f t="shared" si="9"/>
        <v/>
      </c>
    </row>
    <row r="80" spans="1:33" x14ac:dyDescent="0.25">
      <c r="A80" s="2"/>
      <c r="B80" s="7"/>
      <c r="G80" s="7"/>
      <c r="AA80" s="45" t="s">
        <v>60</v>
      </c>
      <c r="AB80" s="7">
        <v>3</v>
      </c>
      <c r="AC80" s="39">
        <f>$L$21</f>
        <v>0</v>
      </c>
      <c r="AD80" s="41">
        <f>$M$21</f>
        <v>0</v>
      </c>
      <c r="AE80" s="43">
        <f>$P$21</f>
        <v>0</v>
      </c>
      <c r="AF80" s="39" t="str">
        <f t="shared" si="8"/>
        <v/>
      </c>
      <c r="AG80" s="39" t="str">
        <f t="shared" si="9"/>
        <v/>
      </c>
    </row>
    <row r="81" spans="1:33" x14ac:dyDescent="0.25">
      <c r="A81" s="2"/>
      <c r="B81" s="7"/>
      <c r="G81" s="7"/>
      <c r="AA81" s="45" t="s">
        <v>60</v>
      </c>
      <c r="AB81" s="7">
        <v>4</v>
      </c>
      <c r="AC81" s="39">
        <f>$L$21</f>
        <v>0</v>
      </c>
      <c r="AD81" s="41">
        <f>$M$21</f>
        <v>0</v>
      </c>
      <c r="AE81" s="43">
        <f>$Q$21</f>
        <v>0</v>
      </c>
      <c r="AF81" s="39" t="str">
        <f t="shared" si="8"/>
        <v/>
      </c>
      <c r="AG81" s="39" t="str">
        <f t="shared" si="9"/>
        <v/>
      </c>
    </row>
    <row r="82" spans="1:33" x14ac:dyDescent="0.25">
      <c r="A82" s="2"/>
      <c r="B82" s="7"/>
      <c r="G82" s="7"/>
      <c r="AA82" s="45" t="s">
        <v>60</v>
      </c>
      <c r="AB82" s="7">
        <v>1</v>
      </c>
      <c r="AC82" s="39">
        <f>$L$22</f>
        <v>0</v>
      </c>
      <c r="AD82" s="41">
        <f>$M$22</f>
        <v>0</v>
      </c>
      <c r="AE82" s="43">
        <f>$N$22</f>
        <v>0</v>
      </c>
      <c r="AF82" s="39" t="str">
        <f t="shared" si="8"/>
        <v/>
      </c>
      <c r="AG82" s="39" t="str">
        <f t="shared" si="9"/>
        <v/>
      </c>
    </row>
    <row r="83" spans="1:33" x14ac:dyDescent="0.25">
      <c r="A83" s="2"/>
      <c r="B83" s="7"/>
      <c r="G83" s="7"/>
      <c r="AA83" s="45" t="s">
        <v>60</v>
      </c>
      <c r="AB83" s="7">
        <v>2</v>
      </c>
      <c r="AC83" s="39">
        <f>$L$22</f>
        <v>0</v>
      </c>
      <c r="AD83" s="41">
        <f>$M$22</f>
        <v>0</v>
      </c>
      <c r="AE83" s="43">
        <f>$O$22</f>
        <v>0</v>
      </c>
      <c r="AF83" s="39" t="str">
        <f t="shared" si="8"/>
        <v/>
      </c>
      <c r="AG83" s="39" t="str">
        <f t="shared" si="9"/>
        <v/>
      </c>
    </row>
    <row r="84" spans="1:33" x14ac:dyDescent="0.25">
      <c r="A84" s="2"/>
      <c r="B84" s="7"/>
      <c r="G84" s="7"/>
      <c r="AA84" s="45" t="s">
        <v>60</v>
      </c>
      <c r="AB84" s="7">
        <v>3</v>
      </c>
      <c r="AC84" s="39">
        <f>$L$22</f>
        <v>0</v>
      </c>
      <c r="AD84" s="41">
        <f>$M$22</f>
        <v>0</v>
      </c>
      <c r="AE84" s="43">
        <f>$P$22</f>
        <v>0</v>
      </c>
      <c r="AF84" s="39" t="str">
        <f t="shared" si="8"/>
        <v/>
      </c>
      <c r="AG84" s="39" t="str">
        <f t="shared" si="9"/>
        <v/>
      </c>
    </row>
    <row r="85" spans="1:33" x14ac:dyDescent="0.25">
      <c r="A85" s="2"/>
      <c r="B85" s="7"/>
      <c r="G85" s="7"/>
      <c r="AA85" s="45" t="s">
        <v>60</v>
      </c>
      <c r="AB85" s="7">
        <v>4</v>
      </c>
      <c r="AC85" s="39">
        <f>$L$22</f>
        <v>0</v>
      </c>
      <c r="AD85" s="41">
        <f>$M$22</f>
        <v>0</v>
      </c>
      <c r="AE85" s="43">
        <f>$Q$22</f>
        <v>0</v>
      </c>
      <c r="AF85" s="39" t="str">
        <f t="shared" si="8"/>
        <v/>
      </c>
      <c r="AG85" s="39" t="str">
        <f t="shared" si="9"/>
        <v/>
      </c>
    </row>
    <row r="86" spans="1:33" x14ac:dyDescent="0.25">
      <c r="A86" s="2"/>
      <c r="B86" s="7"/>
      <c r="G86" s="7"/>
      <c r="AA86" s="45" t="s">
        <v>60</v>
      </c>
      <c r="AB86" s="7">
        <v>1</v>
      </c>
      <c r="AC86" s="39">
        <f>$L$23</f>
        <v>0</v>
      </c>
      <c r="AD86" s="41">
        <f>$M$23</f>
        <v>0</v>
      </c>
      <c r="AE86" s="43">
        <f>$N$23</f>
        <v>0</v>
      </c>
      <c r="AF86" s="39" t="str">
        <f t="shared" si="8"/>
        <v/>
      </c>
      <c r="AG86" s="39" t="str">
        <f t="shared" si="9"/>
        <v/>
      </c>
    </row>
    <row r="87" spans="1:33" x14ac:dyDescent="0.25">
      <c r="A87" s="2"/>
      <c r="B87" s="7"/>
      <c r="G87" s="7"/>
      <c r="AA87" s="45" t="s">
        <v>60</v>
      </c>
      <c r="AB87" s="7">
        <v>2</v>
      </c>
      <c r="AC87" s="39">
        <f>$L$23</f>
        <v>0</v>
      </c>
      <c r="AD87" s="41">
        <f>$M$23</f>
        <v>0</v>
      </c>
      <c r="AE87" s="43">
        <f>$O$23</f>
        <v>0</v>
      </c>
      <c r="AF87" s="39" t="str">
        <f t="shared" si="8"/>
        <v/>
      </c>
      <c r="AG87" s="39" t="str">
        <f t="shared" si="9"/>
        <v/>
      </c>
    </row>
    <row r="88" spans="1:33" x14ac:dyDescent="0.25">
      <c r="A88" s="2"/>
      <c r="B88" s="7"/>
      <c r="G88" s="7"/>
      <c r="AA88" s="45" t="s">
        <v>60</v>
      </c>
      <c r="AB88" s="7">
        <v>3</v>
      </c>
      <c r="AC88" s="39">
        <f>$L$23</f>
        <v>0</v>
      </c>
      <c r="AD88" s="41">
        <f>$M$23</f>
        <v>0</v>
      </c>
      <c r="AE88" s="43">
        <f>$P$23</f>
        <v>0</v>
      </c>
      <c r="AF88" s="39" t="str">
        <f t="shared" si="8"/>
        <v/>
      </c>
      <c r="AG88" s="39" t="str">
        <f t="shared" si="9"/>
        <v/>
      </c>
    </row>
    <row r="89" spans="1:33" x14ac:dyDescent="0.25">
      <c r="A89" s="2"/>
      <c r="B89" s="7"/>
      <c r="G89" s="7"/>
      <c r="AA89" s="45" t="s">
        <v>60</v>
      </c>
      <c r="AB89" s="7">
        <v>4</v>
      </c>
      <c r="AC89" s="39">
        <f>$L$23</f>
        <v>0</v>
      </c>
      <c r="AD89" s="41">
        <f>$M$23</f>
        <v>0</v>
      </c>
      <c r="AE89" s="43">
        <f>$Q$23</f>
        <v>0</v>
      </c>
      <c r="AF89" s="39" t="str">
        <f t="shared" si="8"/>
        <v/>
      </c>
      <c r="AG89" s="39" t="str">
        <f t="shared" si="9"/>
        <v/>
      </c>
    </row>
    <row r="90" spans="1:33" x14ac:dyDescent="0.25">
      <c r="A90" s="2"/>
      <c r="B90" s="7"/>
      <c r="G90" s="7"/>
      <c r="AA90" s="45" t="s">
        <v>60</v>
      </c>
      <c r="AB90" s="7">
        <v>1</v>
      </c>
      <c r="AC90" s="39">
        <f>$L$24</f>
        <v>0</v>
      </c>
      <c r="AD90" s="41">
        <f>$M$24</f>
        <v>0</v>
      </c>
      <c r="AE90" s="43">
        <f>$N$24</f>
        <v>0</v>
      </c>
      <c r="AF90" s="39" t="str">
        <f t="shared" si="8"/>
        <v/>
      </c>
      <c r="AG90" s="39" t="str">
        <f t="shared" si="9"/>
        <v/>
      </c>
    </row>
    <row r="91" spans="1:33" x14ac:dyDescent="0.25">
      <c r="A91" s="2"/>
      <c r="B91" s="7"/>
      <c r="G91" s="7"/>
      <c r="AA91" s="45" t="s">
        <v>60</v>
      </c>
      <c r="AB91" s="7">
        <v>2</v>
      </c>
      <c r="AC91" s="39">
        <f>$L$24</f>
        <v>0</v>
      </c>
      <c r="AD91" s="41">
        <f>$M$24</f>
        <v>0</v>
      </c>
      <c r="AE91" s="43">
        <f>$O$24</f>
        <v>0</v>
      </c>
      <c r="AF91" s="39" t="str">
        <f t="shared" si="8"/>
        <v/>
      </c>
      <c r="AG91" s="39" t="str">
        <f t="shared" si="9"/>
        <v/>
      </c>
    </row>
    <row r="92" spans="1:33" x14ac:dyDescent="0.25">
      <c r="A92" s="2"/>
      <c r="B92" s="7"/>
      <c r="G92" s="7"/>
      <c r="AA92" s="45" t="s">
        <v>60</v>
      </c>
      <c r="AB92" s="7">
        <v>3</v>
      </c>
      <c r="AC92" s="39">
        <f>$L$24</f>
        <v>0</v>
      </c>
      <c r="AD92" s="41">
        <f>$M$24</f>
        <v>0</v>
      </c>
      <c r="AE92" s="43">
        <f>$P$24</f>
        <v>0</v>
      </c>
      <c r="AF92" s="39" t="str">
        <f t="shared" si="8"/>
        <v/>
      </c>
      <c r="AG92" s="39" t="str">
        <f t="shared" si="9"/>
        <v/>
      </c>
    </row>
    <row r="93" spans="1:33" x14ac:dyDescent="0.25">
      <c r="A93" s="2"/>
      <c r="B93" s="7"/>
      <c r="G93" s="7"/>
      <c r="AA93" s="45" t="s">
        <v>60</v>
      </c>
      <c r="AB93" s="7">
        <v>4</v>
      </c>
      <c r="AC93" s="39">
        <f>$L$24</f>
        <v>0</v>
      </c>
      <c r="AD93" s="41">
        <f>$M$24</f>
        <v>0</v>
      </c>
      <c r="AE93" s="43">
        <f>$Q$24</f>
        <v>0</v>
      </c>
      <c r="AF93" s="39" t="str">
        <f t="shared" si="8"/>
        <v/>
      </c>
      <c r="AG93" s="39" t="str">
        <f t="shared" si="9"/>
        <v/>
      </c>
    </row>
    <row r="94" spans="1:33" x14ac:dyDescent="0.25">
      <c r="A94" s="2"/>
      <c r="B94" s="7"/>
      <c r="G94" s="7"/>
      <c r="AA94" s="45" t="s">
        <v>60</v>
      </c>
      <c r="AB94" s="7">
        <v>1</v>
      </c>
      <c r="AC94" s="39">
        <f>$L$25</f>
        <v>0</v>
      </c>
      <c r="AD94" s="41">
        <f>$M$25</f>
        <v>0</v>
      </c>
      <c r="AE94" s="43">
        <f>$N$25</f>
        <v>0</v>
      </c>
      <c r="AF94" s="39" t="str">
        <f t="shared" si="8"/>
        <v/>
      </c>
      <c r="AG94" s="39" t="str">
        <f t="shared" si="9"/>
        <v/>
      </c>
    </row>
    <row r="95" spans="1:33" x14ac:dyDescent="0.25">
      <c r="A95" s="2"/>
      <c r="B95" s="7"/>
      <c r="G95" s="7"/>
      <c r="AA95" s="45" t="s">
        <v>60</v>
      </c>
      <c r="AB95" s="7">
        <v>2</v>
      </c>
      <c r="AC95" s="39">
        <f>$L$25</f>
        <v>0</v>
      </c>
      <c r="AD95" s="41">
        <f>$M$25</f>
        <v>0</v>
      </c>
      <c r="AE95" s="43">
        <f>$O$25</f>
        <v>0</v>
      </c>
      <c r="AF95" s="39" t="str">
        <f t="shared" si="8"/>
        <v/>
      </c>
      <c r="AG95" s="39" t="str">
        <f t="shared" si="9"/>
        <v/>
      </c>
    </row>
    <row r="96" spans="1:33" x14ac:dyDescent="0.25">
      <c r="A96" s="2"/>
      <c r="B96" s="7"/>
      <c r="G96" s="7"/>
      <c r="AA96" s="45" t="s">
        <v>60</v>
      </c>
      <c r="AB96" s="7">
        <v>3</v>
      </c>
      <c r="AC96" s="39">
        <f>$L$25</f>
        <v>0</v>
      </c>
      <c r="AD96" s="41">
        <f>$M$25</f>
        <v>0</v>
      </c>
      <c r="AE96" s="43">
        <f>$P$25</f>
        <v>0</v>
      </c>
      <c r="AF96" s="39" t="str">
        <f t="shared" si="8"/>
        <v/>
      </c>
      <c r="AG96" s="39" t="str">
        <f t="shared" si="9"/>
        <v/>
      </c>
    </row>
    <row r="97" spans="1:33" x14ac:dyDescent="0.25">
      <c r="A97" s="2"/>
      <c r="B97" s="7"/>
      <c r="G97" s="7"/>
      <c r="AA97" s="45" t="s">
        <v>60</v>
      </c>
      <c r="AB97" s="7">
        <v>4</v>
      </c>
      <c r="AC97" s="39">
        <f>$L$25</f>
        <v>0</v>
      </c>
      <c r="AD97" s="41">
        <f>$M$25</f>
        <v>0</v>
      </c>
      <c r="AE97" s="43">
        <f>$Q$25</f>
        <v>0</v>
      </c>
      <c r="AF97" s="39" t="str">
        <f t="shared" si="8"/>
        <v/>
      </c>
      <c r="AG97" s="39" t="str">
        <f t="shared" si="9"/>
        <v/>
      </c>
    </row>
    <row r="98" spans="1:33" x14ac:dyDescent="0.25">
      <c r="A98" s="2"/>
      <c r="B98" s="7"/>
      <c r="G98" s="7"/>
      <c r="AA98" s="45" t="s">
        <v>60</v>
      </c>
      <c r="AB98" s="7">
        <v>1</v>
      </c>
      <c r="AC98" s="39">
        <f>$L$26</f>
        <v>0</v>
      </c>
      <c r="AD98" s="41">
        <f>$M$26</f>
        <v>0</v>
      </c>
      <c r="AE98" s="43">
        <f>$N$26</f>
        <v>0</v>
      </c>
      <c r="AF98" s="39" t="str">
        <f t="shared" ref="AF98:AF129" si="10">IFERROR(VLOOKUP($AC98,$A$2:$I$199,8,FALSE),"")</f>
        <v/>
      </c>
      <c r="AG98" s="39" t="str">
        <f t="shared" ref="AG98:AG129" si="11">IFERROR(VLOOKUP($AC98,$A$2:$I$199,9,FALSE),"")</f>
        <v/>
      </c>
    </row>
    <row r="99" spans="1:33" x14ac:dyDescent="0.25">
      <c r="A99" s="2"/>
      <c r="B99" s="7"/>
      <c r="G99" s="7"/>
      <c r="AA99" s="45" t="s">
        <v>60</v>
      </c>
      <c r="AB99" s="7">
        <v>2</v>
      </c>
      <c r="AC99" s="39">
        <f>$L$26</f>
        <v>0</v>
      </c>
      <c r="AD99" s="41">
        <f>$M$26</f>
        <v>0</v>
      </c>
      <c r="AE99" s="43">
        <f>$O$26</f>
        <v>0</v>
      </c>
      <c r="AF99" s="39" t="str">
        <f t="shared" si="10"/>
        <v/>
      </c>
      <c r="AG99" s="39" t="str">
        <f t="shared" si="11"/>
        <v/>
      </c>
    </row>
    <row r="100" spans="1:33" x14ac:dyDescent="0.25">
      <c r="A100" s="2"/>
      <c r="B100" s="7"/>
      <c r="G100" s="7"/>
      <c r="AA100" s="45" t="s">
        <v>60</v>
      </c>
      <c r="AB100" s="7">
        <v>3</v>
      </c>
      <c r="AC100" s="39">
        <f>$L$26</f>
        <v>0</v>
      </c>
      <c r="AD100" s="41">
        <f>$M$26</f>
        <v>0</v>
      </c>
      <c r="AE100" s="43">
        <f>$P$26</f>
        <v>0</v>
      </c>
      <c r="AF100" s="39" t="str">
        <f t="shared" si="10"/>
        <v/>
      </c>
      <c r="AG100" s="39" t="str">
        <f t="shared" si="11"/>
        <v/>
      </c>
    </row>
    <row r="101" spans="1:33" x14ac:dyDescent="0.25">
      <c r="A101" s="2"/>
      <c r="B101" s="7"/>
      <c r="G101" s="7"/>
      <c r="AA101" s="45" t="s">
        <v>60</v>
      </c>
      <c r="AB101" s="7">
        <v>4</v>
      </c>
      <c r="AC101" s="39">
        <f>$L$26</f>
        <v>0</v>
      </c>
      <c r="AD101" s="41">
        <f>$M$26</f>
        <v>0</v>
      </c>
      <c r="AE101" s="43">
        <f>$Q$26</f>
        <v>0</v>
      </c>
      <c r="AF101" s="39" t="str">
        <f t="shared" si="10"/>
        <v/>
      </c>
      <c r="AG101" s="39" t="str">
        <f t="shared" si="11"/>
        <v/>
      </c>
    </row>
    <row r="102" spans="1:33" x14ac:dyDescent="0.25">
      <c r="A102" s="2"/>
      <c r="B102" s="7"/>
      <c r="G102" s="7"/>
      <c r="AA102" s="45" t="s">
        <v>60</v>
      </c>
      <c r="AB102" s="7">
        <v>1</v>
      </c>
      <c r="AC102" s="39">
        <f>$L$27</f>
        <v>0</v>
      </c>
      <c r="AD102" s="41">
        <f>$M$27</f>
        <v>0</v>
      </c>
      <c r="AE102" s="43">
        <f>$N$27</f>
        <v>0</v>
      </c>
      <c r="AF102" s="39" t="str">
        <f t="shared" si="10"/>
        <v/>
      </c>
      <c r="AG102" s="39" t="str">
        <f t="shared" si="11"/>
        <v/>
      </c>
    </row>
    <row r="103" spans="1:33" x14ac:dyDescent="0.25">
      <c r="A103" s="2"/>
      <c r="B103" s="7"/>
      <c r="G103" s="7"/>
      <c r="AA103" s="45" t="s">
        <v>60</v>
      </c>
      <c r="AB103" s="7">
        <v>2</v>
      </c>
      <c r="AC103" s="39">
        <f>$L$27</f>
        <v>0</v>
      </c>
      <c r="AD103" s="41">
        <f>$M$27</f>
        <v>0</v>
      </c>
      <c r="AE103" s="43">
        <f>$O$27</f>
        <v>0</v>
      </c>
      <c r="AF103" s="39" t="str">
        <f t="shared" si="10"/>
        <v/>
      </c>
      <c r="AG103" s="39" t="str">
        <f t="shared" si="11"/>
        <v/>
      </c>
    </row>
    <row r="104" spans="1:33" x14ac:dyDescent="0.25">
      <c r="A104" s="2"/>
      <c r="B104" s="7"/>
      <c r="G104" s="7"/>
      <c r="AA104" s="45" t="s">
        <v>60</v>
      </c>
      <c r="AB104" s="7">
        <v>3</v>
      </c>
      <c r="AC104" s="39">
        <f>$L$27</f>
        <v>0</v>
      </c>
      <c r="AD104" s="41">
        <f>$M$27</f>
        <v>0</v>
      </c>
      <c r="AE104" s="43">
        <f>$P$27</f>
        <v>0</v>
      </c>
      <c r="AF104" s="39" t="str">
        <f t="shared" si="10"/>
        <v/>
      </c>
      <c r="AG104" s="39" t="str">
        <f t="shared" si="11"/>
        <v/>
      </c>
    </row>
    <row r="105" spans="1:33" x14ac:dyDescent="0.25">
      <c r="A105" s="2"/>
      <c r="B105" s="7"/>
      <c r="G105" s="7"/>
      <c r="S105" s="45"/>
      <c r="T105" s="7"/>
      <c r="AA105" s="45" t="s">
        <v>60</v>
      </c>
      <c r="AB105" s="7">
        <v>4</v>
      </c>
      <c r="AC105" s="39">
        <f>$L$27</f>
        <v>0</v>
      </c>
      <c r="AD105" s="41">
        <f>$M$27</f>
        <v>0</v>
      </c>
      <c r="AE105" s="43">
        <f>$N$27</f>
        <v>0</v>
      </c>
      <c r="AF105" s="39" t="str">
        <f t="shared" si="10"/>
        <v/>
      </c>
      <c r="AG105" s="39" t="str">
        <f t="shared" si="11"/>
        <v/>
      </c>
    </row>
    <row r="106" spans="1:33" x14ac:dyDescent="0.25">
      <c r="A106" s="2"/>
      <c r="B106" s="7"/>
      <c r="G106" s="7"/>
      <c r="AA106" s="45" t="s">
        <v>60</v>
      </c>
      <c r="AB106" s="7">
        <v>1</v>
      </c>
      <c r="AC106" s="39">
        <f>$L$28</f>
        <v>0</v>
      </c>
      <c r="AD106" s="41">
        <f>$M$28</f>
        <v>0</v>
      </c>
      <c r="AE106" s="43">
        <f>$N$28</f>
        <v>0</v>
      </c>
      <c r="AF106" s="39" t="str">
        <f t="shared" si="10"/>
        <v/>
      </c>
      <c r="AG106" s="39" t="str">
        <f t="shared" si="11"/>
        <v/>
      </c>
    </row>
    <row r="107" spans="1:33" x14ac:dyDescent="0.25">
      <c r="A107" s="2"/>
      <c r="B107" s="7"/>
      <c r="G107" s="7"/>
      <c r="U107" s="7"/>
      <c r="V107" s="7"/>
      <c r="W107" s="7"/>
      <c r="AA107" s="45" t="s">
        <v>60</v>
      </c>
      <c r="AB107" s="7">
        <v>2</v>
      </c>
      <c r="AC107" s="39">
        <f>$L$28</f>
        <v>0</v>
      </c>
      <c r="AD107" s="41">
        <f>$M$28</f>
        <v>0</v>
      </c>
      <c r="AE107" s="43">
        <f>$O$28</f>
        <v>0</v>
      </c>
      <c r="AF107" s="39" t="str">
        <f t="shared" si="10"/>
        <v/>
      </c>
      <c r="AG107" s="39" t="str">
        <f t="shared" si="11"/>
        <v/>
      </c>
    </row>
    <row r="108" spans="1:33" x14ac:dyDescent="0.25">
      <c r="A108" s="2"/>
      <c r="B108" s="7"/>
      <c r="G108" s="7"/>
      <c r="T108" s="7"/>
      <c r="U108" s="7"/>
      <c r="V108" s="7"/>
      <c r="W108" s="7"/>
      <c r="AA108" s="45" t="s">
        <v>60</v>
      </c>
      <c r="AB108" s="7">
        <v>3</v>
      </c>
      <c r="AC108" s="39">
        <f>$L$28</f>
        <v>0</v>
      </c>
      <c r="AD108" s="41">
        <f>$M$28</f>
        <v>0</v>
      </c>
      <c r="AE108" s="43">
        <f>$P$28</f>
        <v>0</v>
      </c>
      <c r="AF108" s="39" t="str">
        <f t="shared" si="10"/>
        <v/>
      </c>
      <c r="AG108" s="39" t="str">
        <f t="shared" si="11"/>
        <v/>
      </c>
    </row>
    <row r="109" spans="1:33" x14ac:dyDescent="0.25">
      <c r="A109" s="2"/>
      <c r="B109" s="7"/>
      <c r="G109" s="7"/>
      <c r="T109" s="7"/>
      <c r="U109" s="7"/>
      <c r="V109" s="7"/>
      <c r="W109" s="7"/>
      <c r="AA109" s="45" t="s">
        <v>60</v>
      </c>
      <c r="AB109" s="7">
        <v>4</v>
      </c>
      <c r="AC109" s="39">
        <f>$L$28</f>
        <v>0</v>
      </c>
      <c r="AD109" s="41">
        <f>$M$28</f>
        <v>0</v>
      </c>
      <c r="AE109" s="43">
        <f>$N$28</f>
        <v>0</v>
      </c>
      <c r="AF109" s="39" t="str">
        <f t="shared" si="10"/>
        <v/>
      </c>
      <c r="AG109" s="39" t="str">
        <f t="shared" si="11"/>
        <v/>
      </c>
    </row>
    <row r="110" spans="1:33" x14ac:dyDescent="0.25">
      <c r="A110" s="2"/>
      <c r="B110" s="7"/>
      <c r="G110" s="7"/>
      <c r="T110" s="7"/>
      <c r="U110" s="7"/>
      <c r="V110" s="7"/>
      <c r="W110" s="7"/>
      <c r="AA110" s="45" t="s">
        <v>60</v>
      </c>
      <c r="AB110" s="7">
        <v>1</v>
      </c>
      <c r="AC110" s="39">
        <f>$L$29</f>
        <v>0</v>
      </c>
      <c r="AD110" s="41">
        <f>$M$29</f>
        <v>0</v>
      </c>
      <c r="AE110" s="43">
        <f>$N$29</f>
        <v>0</v>
      </c>
      <c r="AF110" s="39" t="str">
        <f t="shared" si="10"/>
        <v/>
      </c>
      <c r="AG110" s="39" t="str">
        <f t="shared" si="11"/>
        <v/>
      </c>
    </row>
    <row r="111" spans="1:33" x14ac:dyDescent="0.25">
      <c r="A111" s="2"/>
      <c r="B111" s="7"/>
      <c r="G111" s="7"/>
      <c r="T111" s="7"/>
      <c r="U111" s="7"/>
      <c r="V111" s="7"/>
      <c r="W111" s="7"/>
      <c r="AA111" s="45" t="s">
        <v>60</v>
      </c>
      <c r="AB111" s="7">
        <v>2</v>
      </c>
      <c r="AC111" s="39">
        <f>$L$29</f>
        <v>0</v>
      </c>
      <c r="AD111" s="41">
        <f>$M$29</f>
        <v>0</v>
      </c>
      <c r="AE111" s="43">
        <f>$O$29</f>
        <v>0</v>
      </c>
      <c r="AF111" s="39" t="str">
        <f t="shared" si="10"/>
        <v/>
      </c>
      <c r="AG111" s="39" t="str">
        <f t="shared" si="11"/>
        <v/>
      </c>
    </row>
    <row r="112" spans="1:33" x14ac:dyDescent="0.25">
      <c r="A112" s="2"/>
      <c r="B112" s="7"/>
      <c r="G112" s="7"/>
      <c r="T112" s="7"/>
      <c r="U112" s="7"/>
      <c r="V112" s="7"/>
      <c r="W112" s="7"/>
      <c r="AA112" s="45" t="s">
        <v>60</v>
      </c>
      <c r="AB112" s="7">
        <v>3</v>
      </c>
      <c r="AC112" s="39">
        <f>$L$29</f>
        <v>0</v>
      </c>
      <c r="AD112" s="41">
        <f>$M$29</f>
        <v>0</v>
      </c>
      <c r="AE112" s="43">
        <f>$P$29</f>
        <v>0</v>
      </c>
      <c r="AF112" s="39" t="str">
        <f t="shared" si="10"/>
        <v/>
      </c>
      <c r="AG112" s="39" t="str">
        <f t="shared" si="11"/>
        <v/>
      </c>
    </row>
    <row r="113" spans="1:33" x14ac:dyDescent="0.25">
      <c r="A113" s="2"/>
      <c r="B113" s="7"/>
      <c r="G113" s="7"/>
      <c r="T113" s="7"/>
      <c r="U113" s="7"/>
      <c r="V113" s="7"/>
      <c r="W113" s="7"/>
      <c r="AA113" s="45" t="s">
        <v>60</v>
      </c>
      <c r="AB113" s="7">
        <v>4</v>
      </c>
      <c r="AC113" s="39">
        <f>$L$29</f>
        <v>0</v>
      </c>
      <c r="AD113" s="41">
        <f>$M$29</f>
        <v>0</v>
      </c>
      <c r="AE113" s="43">
        <f>$N$29</f>
        <v>0</v>
      </c>
      <c r="AF113" s="39" t="str">
        <f t="shared" si="10"/>
        <v/>
      </c>
      <c r="AG113" s="39" t="str">
        <f t="shared" si="11"/>
        <v/>
      </c>
    </row>
    <row r="114" spans="1:33" x14ac:dyDescent="0.25">
      <c r="A114" s="2"/>
      <c r="B114" s="7"/>
      <c r="G114" s="7"/>
      <c r="T114" s="7"/>
      <c r="U114" s="7"/>
      <c r="V114" s="7"/>
      <c r="W114" s="7"/>
      <c r="AA114" s="45" t="s">
        <v>60</v>
      </c>
      <c r="AB114" s="7">
        <v>1</v>
      </c>
      <c r="AC114" s="39">
        <f>$L$30</f>
        <v>0</v>
      </c>
      <c r="AD114" s="41">
        <f>$M$30</f>
        <v>0</v>
      </c>
      <c r="AE114" s="43">
        <f>$N$30</f>
        <v>0</v>
      </c>
      <c r="AF114" s="39" t="str">
        <f t="shared" si="10"/>
        <v/>
      </c>
      <c r="AG114" s="39" t="str">
        <f t="shared" si="11"/>
        <v/>
      </c>
    </row>
    <row r="115" spans="1:33" x14ac:dyDescent="0.25">
      <c r="A115" s="2"/>
      <c r="B115" s="7"/>
      <c r="G115" s="7"/>
      <c r="T115" s="7"/>
      <c r="U115" s="7"/>
      <c r="V115" s="7"/>
      <c r="W115" s="7"/>
      <c r="AA115" s="45" t="s">
        <v>60</v>
      </c>
      <c r="AB115" s="7">
        <v>2</v>
      </c>
      <c r="AC115" s="39">
        <f>$L$30</f>
        <v>0</v>
      </c>
      <c r="AD115" s="41">
        <f>$M$30</f>
        <v>0</v>
      </c>
      <c r="AE115" s="43">
        <f>$O$30</f>
        <v>0</v>
      </c>
      <c r="AF115" s="39" t="str">
        <f t="shared" si="10"/>
        <v/>
      </c>
      <c r="AG115" s="39" t="str">
        <f t="shared" si="11"/>
        <v/>
      </c>
    </row>
    <row r="116" spans="1:33" x14ac:dyDescent="0.25">
      <c r="A116" s="2"/>
      <c r="B116" s="7"/>
      <c r="G116" s="7"/>
      <c r="T116" s="7"/>
      <c r="U116" s="7"/>
      <c r="V116" s="7"/>
      <c r="W116" s="7"/>
      <c r="AA116" s="45" t="s">
        <v>60</v>
      </c>
      <c r="AB116" s="7">
        <v>3</v>
      </c>
      <c r="AC116" s="39">
        <f>$L$30</f>
        <v>0</v>
      </c>
      <c r="AD116" s="41">
        <f>$M$30</f>
        <v>0</v>
      </c>
      <c r="AE116" s="43">
        <f>$P$30</f>
        <v>0</v>
      </c>
      <c r="AF116" s="39" t="str">
        <f t="shared" si="10"/>
        <v/>
      </c>
      <c r="AG116" s="39" t="str">
        <f t="shared" si="11"/>
        <v/>
      </c>
    </row>
    <row r="117" spans="1:33" x14ac:dyDescent="0.25">
      <c r="A117" s="2"/>
      <c r="B117" s="7"/>
      <c r="G117" s="7"/>
      <c r="T117" s="7"/>
      <c r="U117" s="7"/>
      <c r="V117" s="7"/>
      <c r="W117" s="7"/>
      <c r="AA117" s="45" t="s">
        <v>60</v>
      </c>
      <c r="AB117" s="7">
        <v>4</v>
      </c>
      <c r="AC117" s="39">
        <f>$L$30</f>
        <v>0</v>
      </c>
      <c r="AD117" s="41">
        <f>$M$30</f>
        <v>0</v>
      </c>
      <c r="AE117" s="43">
        <f>$N$30</f>
        <v>0</v>
      </c>
      <c r="AF117" s="39" t="str">
        <f t="shared" si="10"/>
        <v/>
      </c>
      <c r="AG117" s="39" t="str">
        <f t="shared" si="11"/>
        <v/>
      </c>
    </row>
    <row r="118" spans="1:33" x14ac:dyDescent="0.25">
      <c r="A118" s="2"/>
      <c r="B118" s="7"/>
      <c r="G118" s="7"/>
      <c r="T118" s="7"/>
      <c r="U118" s="7"/>
      <c r="V118" s="7"/>
      <c r="W118" s="7"/>
      <c r="AA118" s="45" t="s">
        <v>60</v>
      </c>
      <c r="AB118" s="7">
        <v>1</v>
      </c>
      <c r="AC118" s="39">
        <f>$L$31</f>
        <v>0</v>
      </c>
      <c r="AD118" s="41">
        <f>$M$31</f>
        <v>0</v>
      </c>
      <c r="AE118" s="43">
        <f>$N$31</f>
        <v>0</v>
      </c>
      <c r="AF118" s="39" t="str">
        <f t="shared" si="10"/>
        <v/>
      </c>
      <c r="AG118" s="39" t="str">
        <f t="shared" si="11"/>
        <v/>
      </c>
    </row>
    <row r="119" spans="1:33" x14ac:dyDescent="0.25">
      <c r="A119" s="2"/>
      <c r="B119" s="7"/>
      <c r="G119" s="7"/>
      <c r="T119" s="7"/>
      <c r="U119" s="7"/>
      <c r="V119" s="7"/>
      <c r="W119" s="7"/>
      <c r="AA119" s="45" t="s">
        <v>60</v>
      </c>
      <c r="AB119" s="7">
        <v>2</v>
      </c>
      <c r="AC119" s="39">
        <f>$L$31</f>
        <v>0</v>
      </c>
      <c r="AD119" s="41">
        <f>$M$31</f>
        <v>0</v>
      </c>
      <c r="AE119" s="43">
        <f>$O$31</f>
        <v>0</v>
      </c>
      <c r="AF119" s="39" t="str">
        <f t="shared" si="10"/>
        <v/>
      </c>
      <c r="AG119" s="39" t="str">
        <f t="shared" si="11"/>
        <v/>
      </c>
    </row>
    <row r="120" spans="1:33" x14ac:dyDescent="0.25">
      <c r="A120" s="2"/>
      <c r="B120" s="7"/>
      <c r="G120" s="7"/>
      <c r="T120" s="7"/>
      <c r="U120" s="7"/>
      <c r="V120" s="7"/>
      <c r="W120" s="7"/>
      <c r="AA120" s="45" t="s">
        <v>60</v>
      </c>
      <c r="AB120" s="7">
        <v>3</v>
      </c>
      <c r="AC120" s="39">
        <f>$L$31</f>
        <v>0</v>
      </c>
      <c r="AD120" s="41">
        <f>$M$31</f>
        <v>0</v>
      </c>
      <c r="AE120" s="43">
        <f>$P$31</f>
        <v>0</v>
      </c>
      <c r="AF120" s="39" t="str">
        <f t="shared" si="10"/>
        <v/>
      </c>
      <c r="AG120" s="39" t="str">
        <f t="shared" si="11"/>
        <v/>
      </c>
    </row>
    <row r="121" spans="1:33" x14ac:dyDescent="0.25">
      <c r="A121" s="2"/>
      <c r="B121" s="7"/>
      <c r="G121" s="7"/>
      <c r="T121" s="7"/>
      <c r="U121" s="7"/>
      <c r="V121" s="7"/>
      <c r="W121" s="7"/>
      <c r="AA121" s="45" t="s">
        <v>60</v>
      </c>
      <c r="AB121" s="7">
        <v>4</v>
      </c>
      <c r="AC121" s="39">
        <f>$L$31</f>
        <v>0</v>
      </c>
      <c r="AD121" s="41">
        <f>$M$31</f>
        <v>0</v>
      </c>
      <c r="AE121" s="43">
        <f>$N$31</f>
        <v>0</v>
      </c>
      <c r="AF121" s="39" t="str">
        <f t="shared" si="10"/>
        <v/>
      </c>
      <c r="AG121" s="39" t="str">
        <f t="shared" si="11"/>
        <v/>
      </c>
    </row>
    <row r="122" spans="1:33" x14ac:dyDescent="0.25">
      <c r="A122" s="2"/>
      <c r="B122" s="7"/>
      <c r="G122" s="7"/>
      <c r="T122" s="7"/>
      <c r="U122" s="7"/>
      <c r="V122" s="7"/>
      <c r="W122" s="7"/>
      <c r="AA122" s="45" t="s">
        <v>60</v>
      </c>
      <c r="AB122" s="7">
        <v>1</v>
      </c>
      <c r="AC122" s="39">
        <f>$L$32</f>
        <v>0</v>
      </c>
      <c r="AD122" s="41">
        <f>$M$32</f>
        <v>0</v>
      </c>
      <c r="AE122" s="43">
        <f>$N$32</f>
        <v>0</v>
      </c>
      <c r="AF122" s="39" t="str">
        <f t="shared" si="10"/>
        <v/>
      </c>
      <c r="AG122" s="39" t="str">
        <f t="shared" si="11"/>
        <v/>
      </c>
    </row>
    <row r="123" spans="1:33" x14ac:dyDescent="0.25">
      <c r="A123" s="2"/>
      <c r="B123" s="7"/>
      <c r="G123" s="7"/>
      <c r="T123" s="7"/>
      <c r="U123" s="7"/>
      <c r="V123" s="7"/>
      <c r="W123" s="7"/>
      <c r="AA123" s="45" t="s">
        <v>60</v>
      </c>
      <c r="AB123" s="7">
        <v>2</v>
      </c>
      <c r="AC123" s="39">
        <f>$L$32</f>
        <v>0</v>
      </c>
      <c r="AD123" s="41">
        <f>$M$32</f>
        <v>0</v>
      </c>
      <c r="AE123" s="43">
        <f>$O$32</f>
        <v>0</v>
      </c>
      <c r="AF123" s="39" t="str">
        <f t="shared" si="10"/>
        <v/>
      </c>
      <c r="AG123" s="39" t="str">
        <f t="shared" si="11"/>
        <v/>
      </c>
    </row>
    <row r="124" spans="1:33" x14ac:dyDescent="0.25">
      <c r="A124" s="2"/>
      <c r="B124" s="7"/>
      <c r="G124" s="7"/>
      <c r="T124" s="7"/>
      <c r="U124" s="7"/>
      <c r="V124" s="7"/>
      <c r="W124" s="7"/>
      <c r="AA124" s="45" t="s">
        <v>60</v>
      </c>
      <c r="AB124" s="7">
        <v>3</v>
      </c>
      <c r="AC124" s="39">
        <f>$L$32</f>
        <v>0</v>
      </c>
      <c r="AD124" s="41">
        <f>$M$32</f>
        <v>0</v>
      </c>
      <c r="AE124" s="43">
        <f>$P$32</f>
        <v>0</v>
      </c>
      <c r="AF124" s="39" t="str">
        <f t="shared" si="10"/>
        <v/>
      </c>
      <c r="AG124" s="39" t="str">
        <f t="shared" si="11"/>
        <v/>
      </c>
    </row>
    <row r="125" spans="1:33" x14ac:dyDescent="0.25">
      <c r="A125" s="2"/>
      <c r="B125" s="7"/>
      <c r="G125" s="7"/>
      <c r="T125" s="7"/>
      <c r="U125" s="7"/>
      <c r="V125" s="7"/>
      <c r="W125" s="7"/>
      <c r="AA125" s="45" t="s">
        <v>60</v>
      </c>
      <c r="AB125" s="7">
        <v>4</v>
      </c>
      <c r="AC125" s="39">
        <f>$L$32</f>
        <v>0</v>
      </c>
      <c r="AD125" s="41">
        <f>$M$32</f>
        <v>0</v>
      </c>
      <c r="AE125" s="43">
        <f>$N$32</f>
        <v>0</v>
      </c>
      <c r="AF125" s="39" t="str">
        <f t="shared" si="10"/>
        <v/>
      </c>
      <c r="AG125" s="39" t="str">
        <f t="shared" si="11"/>
        <v/>
      </c>
    </row>
    <row r="126" spans="1:33" x14ac:dyDescent="0.25">
      <c r="A126" s="2"/>
      <c r="B126" s="7"/>
      <c r="G126" s="7"/>
      <c r="T126" s="7"/>
      <c r="U126" s="7"/>
      <c r="V126" s="7"/>
      <c r="W126" s="7"/>
      <c r="AA126" s="45" t="s">
        <v>60</v>
      </c>
      <c r="AB126" s="7">
        <v>1</v>
      </c>
      <c r="AC126" s="39">
        <f>$L$33</f>
        <v>0</v>
      </c>
      <c r="AD126" s="41">
        <f>$M$33</f>
        <v>0</v>
      </c>
      <c r="AE126" s="43">
        <f>$N$33</f>
        <v>0</v>
      </c>
      <c r="AF126" s="39" t="str">
        <f t="shared" si="10"/>
        <v/>
      </c>
      <c r="AG126" s="39" t="str">
        <f t="shared" si="11"/>
        <v/>
      </c>
    </row>
    <row r="127" spans="1:33" x14ac:dyDescent="0.25">
      <c r="A127" s="2"/>
      <c r="B127" s="7"/>
      <c r="G127" s="7"/>
      <c r="T127" s="7"/>
      <c r="U127" s="7"/>
      <c r="V127" s="7"/>
      <c r="W127" s="7"/>
      <c r="AA127" s="45" t="s">
        <v>60</v>
      </c>
      <c r="AB127" s="7">
        <v>2</v>
      </c>
      <c r="AC127" s="39">
        <f>$L$33</f>
        <v>0</v>
      </c>
      <c r="AD127" s="41">
        <f>$M$33</f>
        <v>0</v>
      </c>
      <c r="AE127" s="43">
        <f>$O$33</f>
        <v>0</v>
      </c>
      <c r="AF127" s="39" t="str">
        <f t="shared" si="10"/>
        <v/>
      </c>
      <c r="AG127" s="39" t="str">
        <f t="shared" si="11"/>
        <v/>
      </c>
    </row>
    <row r="128" spans="1:33" x14ac:dyDescent="0.25">
      <c r="A128" s="2"/>
      <c r="B128" s="7"/>
      <c r="G128" s="7"/>
      <c r="T128" s="7"/>
      <c r="U128" s="7"/>
      <c r="V128" s="7"/>
      <c r="W128" s="7"/>
      <c r="AA128" s="45" t="s">
        <v>60</v>
      </c>
      <c r="AB128" s="7">
        <v>3</v>
      </c>
      <c r="AC128" s="39">
        <f>$L$33</f>
        <v>0</v>
      </c>
      <c r="AD128" s="41">
        <f>$M$33</f>
        <v>0</v>
      </c>
      <c r="AE128" s="43">
        <f>$P$33</f>
        <v>0</v>
      </c>
      <c r="AF128" s="39" t="str">
        <f t="shared" si="10"/>
        <v/>
      </c>
      <c r="AG128" s="39" t="str">
        <f t="shared" si="11"/>
        <v/>
      </c>
    </row>
    <row r="129" spans="1:33" x14ac:dyDescent="0.25">
      <c r="A129" s="2"/>
      <c r="B129" s="7"/>
      <c r="G129" s="7"/>
      <c r="T129" s="7"/>
      <c r="U129" s="7"/>
      <c r="V129" s="7"/>
      <c r="W129" s="7"/>
      <c r="AA129" s="45" t="s">
        <v>60</v>
      </c>
      <c r="AB129" s="7">
        <v>4</v>
      </c>
      <c r="AC129" s="39">
        <f>$L$33</f>
        <v>0</v>
      </c>
      <c r="AD129" s="41">
        <f>$M$33</f>
        <v>0</v>
      </c>
      <c r="AE129" s="43">
        <f>$N$33</f>
        <v>0</v>
      </c>
      <c r="AF129" s="39" t="str">
        <f t="shared" si="10"/>
        <v/>
      </c>
      <c r="AG129" s="39" t="str">
        <f t="shared" si="11"/>
        <v/>
      </c>
    </row>
    <row r="130" spans="1:33" x14ac:dyDescent="0.25">
      <c r="A130" s="2"/>
      <c r="B130" s="7"/>
      <c r="G130" s="7"/>
      <c r="T130" s="7"/>
      <c r="U130" s="7"/>
      <c r="V130" s="7"/>
      <c r="W130" s="7"/>
      <c r="AA130" s="45" t="s">
        <v>60</v>
      </c>
      <c r="AB130" s="7">
        <v>1</v>
      </c>
      <c r="AC130" s="39">
        <f>$L$34</f>
        <v>0</v>
      </c>
      <c r="AD130" s="41">
        <f>$M$34</f>
        <v>0</v>
      </c>
      <c r="AE130" s="43">
        <f>$N$34</f>
        <v>0</v>
      </c>
      <c r="AF130" s="39" t="str">
        <f t="shared" ref="AF130:AF161" si="12">IFERROR(VLOOKUP($AC130,$A$2:$I$199,8,FALSE),"")</f>
        <v/>
      </c>
      <c r="AG130" s="39" t="str">
        <f t="shared" ref="AG130:AG161" si="13">IFERROR(VLOOKUP($AC130,$A$2:$I$199,9,FALSE),"")</f>
        <v/>
      </c>
    </row>
    <row r="131" spans="1:33" x14ac:dyDescent="0.25">
      <c r="A131" s="2"/>
      <c r="B131" s="7"/>
      <c r="G131" s="7"/>
      <c r="T131" s="7"/>
      <c r="U131" s="7"/>
      <c r="V131" s="7"/>
      <c r="W131" s="7"/>
      <c r="AA131" s="45" t="s">
        <v>60</v>
      </c>
      <c r="AB131" s="7">
        <v>2</v>
      </c>
      <c r="AC131" s="39">
        <f>$L$34</f>
        <v>0</v>
      </c>
      <c r="AD131" s="41">
        <f>$M$34</f>
        <v>0</v>
      </c>
      <c r="AE131" s="43">
        <f>$O$34</f>
        <v>0</v>
      </c>
      <c r="AF131" s="39" t="str">
        <f t="shared" si="12"/>
        <v/>
      </c>
      <c r="AG131" s="39" t="str">
        <f t="shared" si="13"/>
        <v/>
      </c>
    </row>
    <row r="132" spans="1:33" x14ac:dyDescent="0.25">
      <c r="A132" s="2"/>
      <c r="B132" s="7"/>
      <c r="G132" s="7"/>
      <c r="T132" s="7"/>
      <c r="U132" s="7"/>
      <c r="V132" s="7"/>
      <c r="W132" s="7"/>
      <c r="AA132" s="45" t="s">
        <v>60</v>
      </c>
      <c r="AB132" s="7">
        <v>3</v>
      </c>
      <c r="AC132" s="39">
        <f>$L$34</f>
        <v>0</v>
      </c>
      <c r="AD132" s="41">
        <f>$M$34</f>
        <v>0</v>
      </c>
      <c r="AE132" s="43">
        <f>$P$34</f>
        <v>0</v>
      </c>
      <c r="AF132" s="39" t="str">
        <f t="shared" si="12"/>
        <v/>
      </c>
      <c r="AG132" s="39" t="str">
        <f t="shared" si="13"/>
        <v/>
      </c>
    </row>
    <row r="133" spans="1:33" x14ac:dyDescent="0.25">
      <c r="A133" s="2"/>
      <c r="B133" s="7"/>
      <c r="G133" s="7"/>
      <c r="T133" s="7"/>
      <c r="U133" s="7"/>
      <c r="V133" s="7"/>
      <c r="W133" s="7"/>
      <c r="AA133" s="45" t="s">
        <v>60</v>
      </c>
      <c r="AB133" s="7">
        <v>4</v>
      </c>
      <c r="AC133" s="39">
        <f>$L$34</f>
        <v>0</v>
      </c>
      <c r="AD133" s="41">
        <f>$M$34</f>
        <v>0</v>
      </c>
      <c r="AE133" s="43">
        <f>$N$34</f>
        <v>0</v>
      </c>
      <c r="AF133" s="39" t="str">
        <f t="shared" si="12"/>
        <v/>
      </c>
      <c r="AG133" s="39" t="str">
        <f t="shared" si="13"/>
        <v/>
      </c>
    </row>
    <row r="134" spans="1:33" x14ac:dyDescent="0.25">
      <c r="A134" s="2"/>
      <c r="B134" s="7"/>
      <c r="G134" s="7"/>
      <c r="T134" s="7"/>
      <c r="U134" s="7"/>
      <c r="V134" s="7"/>
      <c r="W134" s="7"/>
      <c r="AA134" s="45" t="s">
        <v>60</v>
      </c>
      <c r="AB134" s="7">
        <v>1</v>
      </c>
      <c r="AC134" s="39">
        <f>$L$35</f>
        <v>0</v>
      </c>
      <c r="AD134" s="41">
        <f>$M$35</f>
        <v>0</v>
      </c>
      <c r="AE134" s="43">
        <f>$N$35</f>
        <v>0</v>
      </c>
      <c r="AF134" s="39" t="str">
        <f t="shared" si="12"/>
        <v/>
      </c>
      <c r="AG134" s="39" t="str">
        <f t="shared" si="13"/>
        <v/>
      </c>
    </row>
    <row r="135" spans="1:33" x14ac:dyDescent="0.25">
      <c r="A135" s="2"/>
      <c r="B135" s="7"/>
      <c r="G135" s="7"/>
      <c r="T135" s="7"/>
      <c r="U135" s="7"/>
      <c r="V135" s="7"/>
      <c r="W135" s="7"/>
      <c r="AA135" s="45" t="s">
        <v>60</v>
      </c>
      <c r="AB135" s="7">
        <v>2</v>
      </c>
      <c r="AC135" s="39">
        <f>$L$35</f>
        <v>0</v>
      </c>
      <c r="AD135" s="41">
        <f>$M$35</f>
        <v>0</v>
      </c>
      <c r="AE135" s="43">
        <f>$O$35</f>
        <v>0</v>
      </c>
      <c r="AF135" s="39" t="str">
        <f t="shared" si="12"/>
        <v/>
      </c>
      <c r="AG135" s="39" t="str">
        <f t="shared" si="13"/>
        <v/>
      </c>
    </row>
    <row r="136" spans="1:33" x14ac:dyDescent="0.25">
      <c r="A136" s="2"/>
      <c r="B136" s="7"/>
      <c r="G136" s="7"/>
      <c r="T136" s="7"/>
      <c r="U136" s="7"/>
      <c r="V136" s="7"/>
      <c r="W136" s="7"/>
      <c r="AA136" s="45" t="s">
        <v>60</v>
      </c>
      <c r="AB136" s="7">
        <v>3</v>
      </c>
      <c r="AC136" s="39">
        <f>$L$35</f>
        <v>0</v>
      </c>
      <c r="AD136" s="41">
        <f>$M$35</f>
        <v>0</v>
      </c>
      <c r="AE136" s="43">
        <f>$P$35</f>
        <v>0</v>
      </c>
      <c r="AF136" s="39" t="str">
        <f t="shared" si="12"/>
        <v/>
      </c>
      <c r="AG136" s="39" t="str">
        <f t="shared" si="13"/>
        <v/>
      </c>
    </row>
    <row r="137" spans="1:33" x14ac:dyDescent="0.25">
      <c r="A137" s="2"/>
      <c r="B137" s="7"/>
      <c r="G137" s="7"/>
      <c r="T137" s="7"/>
      <c r="U137" s="7"/>
      <c r="V137" s="7"/>
      <c r="W137" s="7"/>
      <c r="AA137" s="45" t="s">
        <v>60</v>
      </c>
      <c r="AB137" s="7">
        <v>4</v>
      </c>
      <c r="AC137" s="39">
        <f>$L$35</f>
        <v>0</v>
      </c>
      <c r="AD137" s="41">
        <f>$M$35</f>
        <v>0</v>
      </c>
      <c r="AE137" s="43">
        <f>$N$35</f>
        <v>0</v>
      </c>
      <c r="AF137" s="39" t="str">
        <f t="shared" si="12"/>
        <v/>
      </c>
      <c r="AG137" s="39" t="str">
        <f t="shared" si="13"/>
        <v/>
      </c>
    </row>
    <row r="138" spans="1:33" x14ac:dyDescent="0.25">
      <c r="A138" s="2"/>
      <c r="B138" s="7"/>
      <c r="G138" s="7"/>
      <c r="T138" s="7"/>
      <c r="U138" s="7"/>
      <c r="V138" s="7"/>
      <c r="W138" s="7"/>
      <c r="AA138" s="45" t="s">
        <v>60</v>
      </c>
      <c r="AB138" s="7">
        <v>1</v>
      </c>
      <c r="AC138" s="39">
        <f>$L$36</f>
        <v>0</v>
      </c>
      <c r="AD138" s="41">
        <f>$M$36</f>
        <v>0</v>
      </c>
      <c r="AE138" s="43">
        <f>$N$36</f>
        <v>0</v>
      </c>
      <c r="AF138" s="39" t="str">
        <f t="shared" si="12"/>
        <v/>
      </c>
      <c r="AG138" s="39" t="str">
        <f t="shared" si="13"/>
        <v/>
      </c>
    </row>
    <row r="139" spans="1:33" x14ac:dyDescent="0.25">
      <c r="A139" s="2"/>
      <c r="B139" s="7"/>
      <c r="G139" s="7"/>
      <c r="T139" s="7"/>
      <c r="U139" s="7"/>
      <c r="V139" s="7"/>
      <c r="W139" s="7"/>
      <c r="AA139" s="45" t="s">
        <v>60</v>
      </c>
      <c r="AB139" s="7">
        <v>2</v>
      </c>
      <c r="AC139" s="39">
        <f>$L$36</f>
        <v>0</v>
      </c>
      <c r="AD139" s="41">
        <f>$M$36</f>
        <v>0</v>
      </c>
      <c r="AE139" s="43">
        <f>$O$36</f>
        <v>0</v>
      </c>
      <c r="AF139" s="39" t="str">
        <f t="shared" si="12"/>
        <v/>
      </c>
      <c r="AG139" s="39" t="str">
        <f t="shared" si="13"/>
        <v/>
      </c>
    </row>
    <row r="140" spans="1:33" x14ac:dyDescent="0.25">
      <c r="A140" s="2"/>
      <c r="B140" s="7"/>
      <c r="G140" s="7"/>
      <c r="T140" s="7"/>
      <c r="U140" s="7"/>
      <c r="V140" s="7"/>
      <c r="W140" s="7"/>
      <c r="AA140" s="45" t="s">
        <v>60</v>
      </c>
      <c r="AB140" s="7">
        <v>3</v>
      </c>
      <c r="AC140" s="39">
        <f>$L$36</f>
        <v>0</v>
      </c>
      <c r="AD140" s="41">
        <f>$M$36</f>
        <v>0</v>
      </c>
      <c r="AE140" s="43">
        <f>$P$36</f>
        <v>0</v>
      </c>
      <c r="AF140" s="39" t="str">
        <f t="shared" si="12"/>
        <v/>
      </c>
      <c r="AG140" s="39" t="str">
        <f t="shared" si="13"/>
        <v/>
      </c>
    </row>
    <row r="141" spans="1:33" x14ac:dyDescent="0.25">
      <c r="A141" s="2"/>
      <c r="B141" s="7"/>
      <c r="G141" s="7"/>
      <c r="T141" s="7"/>
      <c r="U141" s="7"/>
      <c r="V141" s="7"/>
      <c r="W141" s="7"/>
      <c r="AA141" s="45" t="s">
        <v>60</v>
      </c>
      <c r="AB141" s="7">
        <v>4</v>
      </c>
      <c r="AC141" s="39">
        <f>$L$36</f>
        <v>0</v>
      </c>
      <c r="AD141" s="41">
        <f>$M$36</f>
        <v>0</v>
      </c>
      <c r="AE141" s="43">
        <f>$N$36</f>
        <v>0</v>
      </c>
      <c r="AF141" s="39" t="str">
        <f t="shared" si="12"/>
        <v/>
      </c>
      <c r="AG141" s="39" t="str">
        <f t="shared" si="13"/>
        <v/>
      </c>
    </row>
    <row r="142" spans="1:33" x14ac:dyDescent="0.25">
      <c r="A142" s="2"/>
      <c r="B142" s="7"/>
      <c r="G142" s="7"/>
      <c r="T142" s="7"/>
      <c r="U142" s="7"/>
      <c r="V142" s="7"/>
      <c r="W142" s="7"/>
      <c r="AA142" s="45" t="s">
        <v>60</v>
      </c>
      <c r="AB142" s="7">
        <v>1</v>
      </c>
      <c r="AC142" s="39">
        <f>$L$37</f>
        <v>0</v>
      </c>
      <c r="AD142" s="41">
        <f>$M$37</f>
        <v>0</v>
      </c>
      <c r="AE142" s="43">
        <f>$N$37</f>
        <v>0</v>
      </c>
      <c r="AF142" s="39" t="str">
        <f t="shared" si="12"/>
        <v/>
      </c>
      <c r="AG142" s="39" t="str">
        <f t="shared" si="13"/>
        <v/>
      </c>
    </row>
    <row r="143" spans="1:33" x14ac:dyDescent="0.25">
      <c r="A143" s="2"/>
      <c r="B143" s="7"/>
      <c r="G143" s="7"/>
      <c r="T143" s="7"/>
      <c r="U143" s="7"/>
      <c r="V143" s="7"/>
      <c r="W143" s="7"/>
      <c r="AA143" s="45" t="s">
        <v>60</v>
      </c>
      <c r="AB143" s="7">
        <v>2</v>
      </c>
      <c r="AC143" s="39">
        <f>$L$37</f>
        <v>0</v>
      </c>
      <c r="AD143" s="41">
        <f>$M$37</f>
        <v>0</v>
      </c>
      <c r="AE143" s="43">
        <f>$O$37</f>
        <v>0</v>
      </c>
      <c r="AF143" s="39" t="str">
        <f t="shared" si="12"/>
        <v/>
      </c>
      <c r="AG143" s="39" t="str">
        <f t="shared" si="13"/>
        <v/>
      </c>
    </row>
    <row r="144" spans="1:33" x14ac:dyDescent="0.25">
      <c r="A144" s="2"/>
      <c r="B144" s="7"/>
      <c r="G144" s="7"/>
      <c r="T144" s="7"/>
      <c r="U144" s="7"/>
      <c r="V144" s="7"/>
      <c r="W144" s="7"/>
      <c r="AA144" s="45" t="s">
        <v>60</v>
      </c>
      <c r="AB144" s="7">
        <v>3</v>
      </c>
      <c r="AC144" s="39">
        <f>$L$37</f>
        <v>0</v>
      </c>
      <c r="AD144" s="41">
        <f>$M$37</f>
        <v>0</v>
      </c>
      <c r="AE144" s="43">
        <f>$P$37</f>
        <v>0</v>
      </c>
      <c r="AF144" s="39" t="str">
        <f t="shared" si="12"/>
        <v/>
      </c>
      <c r="AG144" s="39" t="str">
        <f t="shared" si="13"/>
        <v/>
      </c>
    </row>
    <row r="145" spans="1:33" x14ac:dyDescent="0.25">
      <c r="A145" s="2"/>
      <c r="B145" s="7"/>
      <c r="G145" s="7"/>
      <c r="T145" s="7"/>
      <c r="U145" s="7"/>
      <c r="V145" s="7"/>
      <c r="W145" s="7"/>
      <c r="AA145" s="45" t="s">
        <v>60</v>
      </c>
      <c r="AB145" s="7">
        <v>4</v>
      </c>
      <c r="AC145" s="39">
        <f>$L$37</f>
        <v>0</v>
      </c>
      <c r="AD145" s="41">
        <f>$M$37</f>
        <v>0</v>
      </c>
      <c r="AE145" s="43">
        <f>$N$37</f>
        <v>0</v>
      </c>
      <c r="AF145" s="39" t="str">
        <f t="shared" si="12"/>
        <v/>
      </c>
      <c r="AG145" s="39" t="str">
        <f t="shared" si="13"/>
        <v/>
      </c>
    </row>
    <row r="146" spans="1:33" x14ac:dyDescent="0.25">
      <c r="A146" s="2"/>
      <c r="B146" s="7"/>
      <c r="G146" s="7"/>
      <c r="T146" s="7"/>
      <c r="U146" s="7"/>
      <c r="V146" s="7"/>
      <c r="W146" s="7"/>
      <c r="AA146" s="45" t="s">
        <v>60</v>
      </c>
      <c r="AB146" s="7">
        <v>1</v>
      </c>
      <c r="AC146" s="39">
        <f>$L$38</f>
        <v>0</v>
      </c>
      <c r="AD146" s="41">
        <f>$M$38</f>
        <v>0</v>
      </c>
      <c r="AE146" s="43">
        <f>$N$38</f>
        <v>0</v>
      </c>
      <c r="AF146" s="39" t="str">
        <f t="shared" si="12"/>
        <v/>
      </c>
      <c r="AG146" s="39" t="str">
        <f t="shared" si="13"/>
        <v/>
      </c>
    </row>
    <row r="147" spans="1:33" x14ac:dyDescent="0.25">
      <c r="A147" s="2"/>
      <c r="B147" s="7"/>
      <c r="G147" s="7"/>
      <c r="T147" s="7"/>
      <c r="U147" s="7"/>
      <c r="V147" s="7"/>
      <c r="W147" s="7"/>
      <c r="AA147" s="45" t="s">
        <v>60</v>
      </c>
      <c r="AB147" s="7">
        <v>2</v>
      </c>
      <c r="AC147" s="39">
        <f>$L$38</f>
        <v>0</v>
      </c>
      <c r="AD147" s="41">
        <f>$M$38</f>
        <v>0</v>
      </c>
      <c r="AE147" s="43">
        <f>$O$38</f>
        <v>0</v>
      </c>
      <c r="AF147" s="39" t="str">
        <f t="shared" si="12"/>
        <v/>
      </c>
      <c r="AG147" s="39" t="str">
        <f t="shared" si="13"/>
        <v/>
      </c>
    </row>
    <row r="148" spans="1:33" x14ac:dyDescent="0.25">
      <c r="A148" s="2"/>
      <c r="B148" s="7"/>
      <c r="G148" s="7"/>
      <c r="T148" s="7"/>
      <c r="U148" s="7"/>
      <c r="V148" s="7"/>
      <c r="W148" s="7"/>
      <c r="AA148" s="45" t="s">
        <v>60</v>
      </c>
      <c r="AB148" s="7">
        <v>3</v>
      </c>
      <c r="AC148" s="39">
        <f>$L$38</f>
        <v>0</v>
      </c>
      <c r="AD148" s="41">
        <f>$M$38</f>
        <v>0</v>
      </c>
      <c r="AE148" s="43">
        <f>$P$38</f>
        <v>0</v>
      </c>
      <c r="AF148" s="39" t="str">
        <f t="shared" si="12"/>
        <v/>
      </c>
      <c r="AG148" s="39" t="str">
        <f t="shared" si="13"/>
        <v/>
      </c>
    </row>
    <row r="149" spans="1:33" x14ac:dyDescent="0.25">
      <c r="A149" s="2"/>
      <c r="B149" s="7"/>
      <c r="G149" s="7"/>
      <c r="T149" s="7"/>
      <c r="U149" s="7"/>
      <c r="V149" s="7"/>
      <c r="W149" s="7"/>
      <c r="AA149" s="45" t="s">
        <v>60</v>
      </c>
      <c r="AB149" s="7">
        <v>4</v>
      </c>
      <c r="AC149" s="39">
        <f>$L$38</f>
        <v>0</v>
      </c>
      <c r="AD149" s="41">
        <f>$M$38</f>
        <v>0</v>
      </c>
      <c r="AE149" s="43">
        <f>$N$38</f>
        <v>0</v>
      </c>
      <c r="AF149" s="39" t="str">
        <f t="shared" si="12"/>
        <v/>
      </c>
      <c r="AG149" s="39" t="str">
        <f t="shared" si="13"/>
        <v/>
      </c>
    </row>
    <row r="150" spans="1:33" x14ac:dyDescent="0.25">
      <c r="A150" s="2"/>
      <c r="B150" s="7"/>
      <c r="G150" s="7"/>
      <c r="T150" s="7"/>
      <c r="U150" s="7"/>
      <c r="V150" s="7"/>
      <c r="W150" s="7"/>
      <c r="AA150" s="45" t="s">
        <v>60</v>
      </c>
      <c r="AB150" s="7">
        <v>1</v>
      </c>
      <c r="AC150" s="39">
        <f>$L$39</f>
        <v>0</v>
      </c>
      <c r="AD150" s="41">
        <f>$M$39</f>
        <v>0</v>
      </c>
      <c r="AE150" s="43">
        <f>$N$39</f>
        <v>0</v>
      </c>
      <c r="AF150" s="39" t="str">
        <f t="shared" si="12"/>
        <v/>
      </c>
      <c r="AG150" s="39" t="str">
        <f t="shared" si="13"/>
        <v/>
      </c>
    </row>
    <row r="151" spans="1:33" x14ac:dyDescent="0.25">
      <c r="A151" s="2"/>
      <c r="B151" s="7"/>
      <c r="G151" s="7"/>
      <c r="T151" s="7"/>
      <c r="U151" s="7"/>
      <c r="V151" s="7"/>
      <c r="W151" s="7"/>
      <c r="AA151" s="45" t="s">
        <v>60</v>
      </c>
      <c r="AB151" s="7">
        <v>2</v>
      </c>
      <c r="AC151" s="39">
        <f>$L$39</f>
        <v>0</v>
      </c>
      <c r="AD151" s="41">
        <f>$M$39</f>
        <v>0</v>
      </c>
      <c r="AE151" s="43">
        <f>$O$39</f>
        <v>0</v>
      </c>
      <c r="AF151" s="39" t="str">
        <f t="shared" si="12"/>
        <v/>
      </c>
      <c r="AG151" s="39" t="str">
        <f t="shared" si="13"/>
        <v/>
      </c>
    </row>
    <row r="152" spans="1:33" x14ac:dyDescent="0.25">
      <c r="A152" s="2"/>
      <c r="B152" s="7"/>
      <c r="G152" s="7"/>
      <c r="T152" s="7"/>
      <c r="U152" s="7"/>
      <c r="V152" s="7"/>
      <c r="W152" s="7"/>
      <c r="AA152" s="45" t="s">
        <v>60</v>
      </c>
      <c r="AB152" s="7">
        <v>3</v>
      </c>
      <c r="AC152" s="39">
        <f>$L$39</f>
        <v>0</v>
      </c>
      <c r="AD152" s="41">
        <f>$M$39</f>
        <v>0</v>
      </c>
      <c r="AE152" s="43">
        <f>$P$39</f>
        <v>0</v>
      </c>
      <c r="AF152" s="39" t="str">
        <f t="shared" si="12"/>
        <v/>
      </c>
      <c r="AG152" s="39" t="str">
        <f t="shared" si="13"/>
        <v/>
      </c>
    </row>
    <row r="153" spans="1:33" x14ac:dyDescent="0.25">
      <c r="A153" s="2"/>
      <c r="B153" s="7"/>
      <c r="G153" s="7"/>
      <c r="T153" s="7"/>
      <c r="U153" s="7"/>
      <c r="V153" s="7"/>
      <c r="W153" s="7"/>
      <c r="AA153" s="45" t="s">
        <v>60</v>
      </c>
      <c r="AB153" s="7">
        <v>4</v>
      </c>
      <c r="AC153" s="39">
        <f>$L$39</f>
        <v>0</v>
      </c>
      <c r="AD153" s="41">
        <f>$M$39</f>
        <v>0</v>
      </c>
      <c r="AE153" s="43">
        <f>$N$39</f>
        <v>0</v>
      </c>
      <c r="AF153" s="39" t="str">
        <f t="shared" si="12"/>
        <v/>
      </c>
      <c r="AG153" s="39" t="str">
        <f t="shared" si="13"/>
        <v/>
      </c>
    </row>
    <row r="154" spans="1:33" x14ac:dyDescent="0.25">
      <c r="A154" s="2"/>
      <c r="B154" s="7"/>
      <c r="G154" s="7"/>
      <c r="T154" s="7"/>
      <c r="U154" s="7"/>
      <c r="V154" s="7"/>
      <c r="W154" s="7"/>
      <c r="AA154" s="45" t="s">
        <v>60</v>
      </c>
      <c r="AB154" s="7">
        <v>1</v>
      </c>
      <c r="AC154" s="39">
        <f>$L$40</f>
        <v>0</v>
      </c>
      <c r="AD154" s="41">
        <f>$M$40</f>
        <v>0</v>
      </c>
      <c r="AE154" s="43">
        <f>$N$40</f>
        <v>0</v>
      </c>
      <c r="AF154" s="39" t="str">
        <f t="shared" si="12"/>
        <v/>
      </c>
      <c r="AG154" s="39" t="str">
        <f t="shared" si="13"/>
        <v/>
      </c>
    </row>
    <row r="155" spans="1:33" x14ac:dyDescent="0.25">
      <c r="A155" s="2"/>
      <c r="B155" s="7"/>
      <c r="G155" s="7"/>
      <c r="T155" s="7"/>
      <c r="U155" s="7"/>
      <c r="V155" s="7"/>
      <c r="W155" s="7"/>
      <c r="AA155" s="45" t="s">
        <v>60</v>
      </c>
      <c r="AB155" s="7">
        <v>2</v>
      </c>
      <c r="AC155" s="39">
        <f>$L$40</f>
        <v>0</v>
      </c>
      <c r="AD155" s="41">
        <f>$M$40</f>
        <v>0</v>
      </c>
      <c r="AE155" s="43">
        <f>$O$40</f>
        <v>0</v>
      </c>
      <c r="AF155" s="39" t="str">
        <f t="shared" si="12"/>
        <v/>
      </c>
      <c r="AG155" s="39" t="str">
        <f t="shared" si="13"/>
        <v/>
      </c>
    </row>
    <row r="156" spans="1:33" x14ac:dyDescent="0.25">
      <c r="A156" s="2"/>
      <c r="B156" s="7"/>
      <c r="G156" s="7"/>
      <c r="T156" s="7"/>
      <c r="U156" s="7"/>
      <c r="V156" s="7"/>
      <c r="W156" s="7"/>
      <c r="AA156" s="45" t="s">
        <v>60</v>
      </c>
      <c r="AB156" s="7">
        <v>3</v>
      </c>
      <c r="AC156" s="39">
        <f>$L$40</f>
        <v>0</v>
      </c>
      <c r="AD156" s="41">
        <f>$M$40</f>
        <v>0</v>
      </c>
      <c r="AE156" s="43">
        <f>$P$40</f>
        <v>0</v>
      </c>
      <c r="AF156" s="39" t="str">
        <f t="shared" si="12"/>
        <v/>
      </c>
      <c r="AG156" s="39" t="str">
        <f t="shared" si="13"/>
        <v/>
      </c>
    </row>
    <row r="157" spans="1:33" x14ac:dyDescent="0.25">
      <c r="A157" s="2"/>
      <c r="B157" s="7"/>
      <c r="G157" s="7"/>
      <c r="T157" s="7"/>
      <c r="U157" s="7"/>
      <c r="V157" s="7"/>
      <c r="W157" s="7"/>
      <c r="AA157" s="45" t="s">
        <v>60</v>
      </c>
      <c r="AB157" s="7">
        <v>4</v>
      </c>
      <c r="AC157" s="39">
        <f>$L$40</f>
        <v>0</v>
      </c>
      <c r="AD157" s="41">
        <f>$M$40</f>
        <v>0</v>
      </c>
      <c r="AE157" s="43">
        <f>$N$40</f>
        <v>0</v>
      </c>
      <c r="AF157" s="39" t="str">
        <f t="shared" si="12"/>
        <v/>
      </c>
      <c r="AG157" s="39" t="str">
        <f t="shared" si="13"/>
        <v/>
      </c>
    </row>
    <row r="158" spans="1:33" x14ac:dyDescent="0.25">
      <c r="A158" s="2"/>
      <c r="B158" s="7"/>
      <c r="G158" s="7"/>
      <c r="T158" s="7"/>
      <c r="U158" s="7"/>
      <c r="V158" s="7"/>
      <c r="W158" s="7"/>
      <c r="AA158" s="45" t="s">
        <v>60</v>
      </c>
      <c r="AB158" s="7">
        <v>1</v>
      </c>
      <c r="AC158" s="39">
        <f>$L$41</f>
        <v>0</v>
      </c>
      <c r="AD158" s="41">
        <f>$M$41</f>
        <v>0</v>
      </c>
      <c r="AE158" s="43">
        <f>$N$41</f>
        <v>0</v>
      </c>
      <c r="AF158" s="39" t="str">
        <f t="shared" si="12"/>
        <v/>
      </c>
      <c r="AG158" s="39" t="str">
        <f t="shared" si="13"/>
        <v/>
      </c>
    </row>
    <row r="159" spans="1:33" x14ac:dyDescent="0.25">
      <c r="A159" s="2"/>
      <c r="B159" s="7"/>
      <c r="G159" s="7"/>
      <c r="T159" s="7"/>
      <c r="U159" s="7"/>
      <c r="V159" s="7"/>
      <c r="W159" s="7"/>
      <c r="AA159" s="45" t="s">
        <v>60</v>
      </c>
      <c r="AB159" s="7">
        <v>2</v>
      </c>
      <c r="AC159" s="39">
        <f>$L$41</f>
        <v>0</v>
      </c>
      <c r="AD159" s="41">
        <f>$M$41</f>
        <v>0</v>
      </c>
      <c r="AE159" s="43">
        <f>$O$41</f>
        <v>0</v>
      </c>
      <c r="AF159" s="39" t="str">
        <f t="shared" si="12"/>
        <v/>
      </c>
      <c r="AG159" s="39" t="str">
        <f t="shared" si="13"/>
        <v/>
      </c>
    </row>
    <row r="160" spans="1:33" x14ac:dyDescent="0.25">
      <c r="A160" s="2"/>
      <c r="B160" s="7"/>
      <c r="G160" s="7"/>
      <c r="T160" s="7"/>
      <c r="U160" s="7"/>
      <c r="V160" s="7"/>
      <c r="W160" s="7"/>
      <c r="AA160" s="45" t="s">
        <v>60</v>
      </c>
      <c r="AB160" s="7">
        <v>3</v>
      </c>
      <c r="AC160" s="39">
        <f>$L$41</f>
        <v>0</v>
      </c>
      <c r="AD160" s="41">
        <f>$M$41</f>
        <v>0</v>
      </c>
      <c r="AE160" s="43">
        <f>$P$41</f>
        <v>0</v>
      </c>
      <c r="AF160" s="39" t="str">
        <f t="shared" si="12"/>
        <v/>
      </c>
      <c r="AG160" s="39" t="str">
        <f t="shared" si="13"/>
        <v/>
      </c>
    </row>
    <row r="161" spans="1:33" x14ac:dyDescent="0.25">
      <c r="A161" s="2"/>
      <c r="B161" s="7"/>
      <c r="G161" s="7"/>
      <c r="T161" s="7"/>
      <c r="U161" s="7"/>
      <c r="V161" s="7"/>
      <c r="W161" s="7"/>
      <c r="AA161" s="45" t="s">
        <v>60</v>
      </c>
      <c r="AB161" s="7">
        <v>4</v>
      </c>
      <c r="AC161" s="39">
        <f>$L$41</f>
        <v>0</v>
      </c>
      <c r="AD161" s="41">
        <f>$M$41</f>
        <v>0</v>
      </c>
      <c r="AE161" s="43">
        <f>$N$41</f>
        <v>0</v>
      </c>
      <c r="AF161" s="39" t="str">
        <f t="shared" si="12"/>
        <v/>
      </c>
      <c r="AG161" s="39" t="str">
        <f t="shared" si="13"/>
        <v/>
      </c>
    </row>
    <row r="162" spans="1:33" x14ac:dyDescent="0.25">
      <c r="A162" s="2"/>
      <c r="B162" s="7"/>
      <c r="G162" s="7"/>
      <c r="T162" s="7"/>
      <c r="U162" s="7"/>
      <c r="V162" s="7"/>
      <c r="W162" s="7"/>
      <c r="AA162" s="45" t="s">
        <v>60</v>
      </c>
      <c r="AB162" s="7">
        <v>1</v>
      </c>
      <c r="AC162" s="39">
        <f>$L$42</f>
        <v>0</v>
      </c>
      <c r="AD162" s="41">
        <f>$M$42</f>
        <v>0</v>
      </c>
      <c r="AE162" s="43">
        <f>$N$42</f>
        <v>0</v>
      </c>
      <c r="AF162" s="39" t="str">
        <f t="shared" ref="AF162:AF197" si="14">IFERROR(VLOOKUP($AC162,$A$2:$I$199,8,FALSE),"")</f>
        <v/>
      </c>
      <c r="AG162" s="39" t="str">
        <f t="shared" ref="AG162:AG197" si="15">IFERROR(VLOOKUP($AC162,$A$2:$I$199,9,FALSE),"")</f>
        <v/>
      </c>
    </row>
    <row r="163" spans="1:33" x14ac:dyDescent="0.25">
      <c r="A163" s="2"/>
      <c r="B163" s="7"/>
      <c r="G163" s="7"/>
      <c r="T163" s="7"/>
      <c r="U163" s="7"/>
      <c r="V163" s="7"/>
      <c r="W163" s="7"/>
      <c r="AA163" s="45" t="s">
        <v>60</v>
      </c>
      <c r="AB163" s="7">
        <v>2</v>
      </c>
      <c r="AC163" s="39">
        <f>$L$42</f>
        <v>0</v>
      </c>
      <c r="AD163" s="41">
        <f>$M$42</f>
        <v>0</v>
      </c>
      <c r="AE163" s="43">
        <f>$O$42</f>
        <v>0</v>
      </c>
      <c r="AF163" s="39" t="str">
        <f t="shared" si="14"/>
        <v/>
      </c>
      <c r="AG163" s="39" t="str">
        <f t="shared" si="15"/>
        <v/>
      </c>
    </row>
    <row r="164" spans="1:33" x14ac:dyDescent="0.25">
      <c r="A164" s="2"/>
      <c r="B164" s="7"/>
      <c r="G164" s="7"/>
      <c r="T164" s="7"/>
      <c r="U164" s="7"/>
      <c r="V164" s="7"/>
      <c r="W164" s="7"/>
      <c r="AA164" s="45" t="s">
        <v>60</v>
      </c>
      <c r="AB164" s="7">
        <v>3</v>
      </c>
      <c r="AC164" s="39">
        <f>$L$42</f>
        <v>0</v>
      </c>
      <c r="AD164" s="41">
        <f>$M$42</f>
        <v>0</v>
      </c>
      <c r="AE164" s="43">
        <f>$P$42</f>
        <v>0</v>
      </c>
      <c r="AF164" s="39" t="str">
        <f t="shared" si="14"/>
        <v/>
      </c>
      <c r="AG164" s="39" t="str">
        <f t="shared" si="15"/>
        <v/>
      </c>
    </row>
    <row r="165" spans="1:33" x14ac:dyDescent="0.25">
      <c r="A165" s="2"/>
      <c r="B165" s="7"/>
      <c r="G165" s="7"/>
      <c r="T165" s="7"/>
      <c r="U165" s="7"/>
      <c r="V165" s="7"/>
      <c r="W165" s="7"/>
      <c r="AA165" s="45" t="s">
        <v>60</v>
      </c>
      <c r="AB165" s="7">
        <v>4</v>
      </c>
      <c r="AC165" s="39">
        <f>$L$42</f>
        <v>0</v>
      </c>
      <c r="AD165" s="41">
        <f>$M$42</f>
        <v>0</v>
      </c>
      <c r="AE165" s="43">
        <f>$N$42</f>
        <v>0</v>
      </c>
      <c r="AF165" s="39" t="str">
        <f t="shared" si="14"/>
        <v/>
      </c>
      <c r="AG165" s="39" t="str">
        <f t="shared" si="15"/>
        <v/>
      </c>
    </row>
    <row r="166" spans="1:33" x14ac:dyDescent="0.25">
      <c r="A166" s="2"/>
      <c r="B166" s="7"/>
      <c r="G166" s="7"/>
      <c r="T166" s="7"/>
      <c r="U166" s="7"/>
      <c r="V166" s="7"/>
      <c r="W166" s="7"/>
      <c r="AA166" s="45" t="s">
        <v>60</v>
      </c>
      <c r="AB166" s="7">
        <v>1</v>
      </c>
      <c r="AC166" s="39">
        <f>$L$43</f>
        <v>0</v>
      </c>
      <c r="AD166" s="41">
        <f>$M$43</f>
        <v>0</v>
      </c>
      <c r="AE166" s="43">
        <f>$N$43</f>
        <v>0</v>
      </c>
      <c r="AF166" s="39" t="str">
        <f t="shared" si="14"/>
        <v/>
      </c>
      <c r="AG166" s="39" t="str">
        <f t="shared" si="15"/>
        <v/>
      </c>
    </row>
    <row r="167" spans="1:33" x14ac:dyDescent="0.25">
      <c r="A167" s="2"/>
      <c r="B167" s="7"/>
      <c r="G167" s="7"/>
      <c r="T167" s="7"/>
      <c r="U167" s="7"/>
      <c r="V167" s="7"/>
      <c r="W167" s="7"/>
      <c r="AA167" s="45" t="s">
        <v>60</v>
      </c>
      <c r="AB167" s="7">
        <v>2</v>
      </c>
      <c r="AC167" s="39">
        <f>$L$43</f>
        <v>0</v>
      </c>
      <c r="AD167" s="41">
        <f>$M$43</f>
        <v>0</v>
      </c>
      <c r="AE167" s="43">
        <f>$O$43</f>
        <v>0</v>
      </c>
      <c r="AF167" s="39" t="str">
        <f t="shared" si="14"/>
        <v/>
      </c>
      <c r="AG167" s="39" t="str">
        <f t="shared" si="15"/>
        <v/>
      </c>
    </row>
    <row r="168" spans="1:33" x14ac:dyDescent="0.25">
      <c r="A168" s="2"/>
      <c r="B168" s="7"/>
      <c r="G168" s="7"/>
      <c r="T168" s="7"/>
      <c r="U168" s="7"/>
      <c r="V168" s="7"/>
      <c r="W168" s="7"/>
      <c r="AA168" s="45" t="s">
        <v>60</v>
      </c>
      <c r="AB168" s="7">
        <v>3</v>
      </c>
      <c r="AC168" s="39">
        <f>$L$43</f>
        <v>0</v>
      </c>
      <c r="AD168" s="41">
        <f>$M$43</f>
        <v>0</v>
      </c>
      <c r="AE168" s="43">
        <f>$P$43</f>
        <v>0</v>
      </c>
      <c r="AF168" s="39" t="str">
        <f t="shared" si="14"/>
        <v/>
      </c>
      <c r="AG168" s="39" t="str">
        <f t="shared" si="15"/>
        <v/>
      </c>
    </row>
    <row r="169" spans="1:33" x14ac:dyDescent="0.25">
      <c r="A169" s="2"/>
      <c r="B169" s="7"/>
      <c r="G169" s="7"/>
      <c r="T169" s="7"/>
      <c r="U169" s="7"/>
      <c r="V169" s="7"/>
      <c r="W169" s="7"/>
      <c r="AA169" s="45" t="s">
        <v>60</v>
      </c>
      <c r="AB169" s="7">
        <v>4</v>
      </c>
      <c r="AC169" s="39">
        <f>$L$43</f>
        <v>0</v>
      </c>
      <c r="AD169" s="41">
        <f>$M$43</f>
        <v>0</v>
      </c>
      <c r="AE169" s="43">
        <f>$N$43</f>
        <v>0</v>
      </c>
      <c r="AF169" s="39" t="str">
        <f t="shared" si="14"/>
        <v/>
      </c>
      <c r="AG169" s="39" t="str">
        <f t="shared" si="15"/>
        <v/>
      </c>
    </row>
    <row r="170" spans="1:33" x14ac:dyDescent="0.25">
      <c r="A170" s="2"/>
      <c r="B170" s="7"/>
      <c r="G170" s="7"/>
      <c r="T170" s="7"/>
      <c r="U170" s="7"/>
      <c r="V170" s="7"/>
      <c r="W170" s="7"/>
      <c r="AA170" s="45" t="s">
        <v>60</v>
      </c>
      <c r="AB170" s="7">
        <v>1</v>
      </c>
      <c r="AC170" s="39">
        <f>$L$44</f>
        <v>0</v>
      </c>
      <c r="AD170" s="41">
        <f>$M$44</f>
        <v>0</v>
      </c>
      <c r="AE170" s="43">
        <f>$N$44</f>
        <v>0</v>
      </c>
      <c r="AF170" s="39" t="str">
        <f t="shared" si="14"/>
        <v/>
      </c>
      <c r="AG170" s="39" t="str">
        <f t="shared" si="15"/>
        <v/>
      </c>
    </row>
    <row r="171" spans="1:33" x14ac:dyDescent="0.25">
      <c r="A171" s="2"/>
      <c r="B171" s="7"/>
      <c r="G171" s="7"/>
      <c r="T171" s="7"/>
      <c r="U171" s="7"/>
      <c r="V171" s="7"/>
      <c r="W171" s="7"/>
      <c r="AA171" s="45" t="s">
        <v>60</v>
      </c>
      <c r="AB171" s="7">
        <v>2</v>
      </c>
      <c r="AC171" s="39">
        <f>$L$44</f>
        <v>0</v>
      </c>
      <c r="AD171" s="41">
        <f>$M$44</f>
        <v>0</v>
      </c>
      <c r="AE171" s="43">
        <f>$O$44</f>
        <v>0</v>
      </c>
      <c r="AF171" s="39" t="str">
        <f t="shared" si="14"/>
        <v/>
      </c>
      <c r="AG171" s="39" t="str">
        <f t="shared" si="15"/>
        <v/>
      </c>
    </row>
    <row r="172" spans="1:33" x14ac:dyDescent="0.25">
      <c r="A172" s="2"/>
      <c r="B172" s="7"/>
      <c r="G172" s="7"/>
      <c r="T172" s="7"/>
      <c r="U172" s="7"/>
      <c r="V172" s="7"/>
      <c r="W172" s="7"/>
      <c r="AA172" s="45" t="s">
        <v>60</v>
      </c>
      <c r="AB172" s="7">
        <v>3</v>
      </c>
      <c r="AC172" s="39">
        <f>$L$44</f>
        <v>0</v>
      </c>
      <c r="AD172" s="41">
        <f>$M$44</f>
        <v>0</v>
      </c>
      <c r="AE172" s="43">
        <f>$P$44</f>
        <v>0</v>
      </c>
      <c r="AF172" s="39" t="str">
        <f t="shared" si="14"/>
        <v/>
      </c>
      <c r="AG172" s="39" t="str">
        <f t="shared" si="15"/>
        <v/>
      </c>
    </row>
    <row r="173" spans="1:33" x14ac:dyDescent="0.25">
      <c r="A173" s="2"/>
      <c r="B173" s="7"/>
      <c r="G173" s="7"/>
      <c r="T173" s="7"/>
      <c r="U173" s="7"/>
      <c r="V173" s="7"/>
      <c r="W173" s="7"/>
      <c r="AA173" s="45" t="s">
        <v>60</v>
      </c>
      <c r="AB173" s="7">
        <v>4</v>
      </c>
      <c r="AC173" s="39">
        <f>$L$44</f>
        <v>0</v>
      </c>
      <c r="AD173" s="41">
        <f>$M$44</f>
        <v>0</v>
      </c>
      <c r="AE173" s="43">
        <f>$N$44</f>
        <v>0</v>
      </c>
      <c r="AF173" s="39" t="str">
        <f t="shared" si="14"/>
        <v/>
      </c>
      <c r="AG173" s="39" t="str">
        <f t="shared" si="15"/>
        <v/>
      </c>
    </row>
    <row r="174" spans="1:33" x14ac:dyDescent="0.25">
      <c r="A174" s="2"/>
      <c r="B174" s="7"/>
      <c r="G174" s="7"/>
      <c r="T174" s="7"/>
      <c r="U174" s="7"/>
      <c r="V174" s="7"/>
      <c r="W174" s="7"/>
      <c r="AA174" s="45" t="s">
        <v>60</v>
      </c>
      <c r="AB174" s="7">
        <v>1</v>
      </c>
      <c r="AC174" s="39">
        <f>$L$45</f>
        <v>0</v>
      </c>
      <c r="AD174" s="41">
        <f>$M$45</f>
        <v>0</v>
      </c>
      <c r="AE174" s="43">
        <f>$N$45</f>
        <v>0</v>
      </c>
      <c r="AF174" s="39" t="str">
        <f t="shared" si="14"/>
        <v/>
      </c>
      <c r="AG174" s="39" t="str">
        <f t="shared" si="15"/>
        <v/>
      </c>
    </row>
    <row r="175" spans="1:33" x14ac:dyDescent="0.25">
      <c r="A175" s="2"/>
      <c r="B175" s="7"/>
      <c r="G175" s="7"/>
      <c r="T175" s="7"/>
      <c r="U175" s="7"/>
      <c r="V175" s="7"/>
      <c r="W175" s="7"/>
      <c r="AA175" s="45" t="s">
        <v>60</v>
      </c>
      <c r="AB175" s="7">
        <v>2</v>
      </c>
      <c r="AC175" s="39">
        <f>$L$45</f>
        <v>0</v>
      </c>
      <c r="AD175" s="41">
        <f>$M$45</f>
        <v>0</v>
      </c>
      <c r="AE175" s="43">
        <f>$O$45</f>
        <v>0</v>
      </c>
      <c r="AF175" s="39" t="str">
        <f t="shared" si="14"/>
        <v/>
      </c>
      <c r="AG175" s="39" t="str">
        <f t="shared" si="15"/>
        <v/>
      </c>
    </row>
    <row r="176" spans="1:33" x14ac:dyDescent="0.25">
      <c r="A176" s="2"/>
      <c r="B176" s="7"/>
      <c r="G176" s="7"/>
      <c r="T176" s="7"/>
      <c r="U176" s="7"/>
      <c r="V176" s="7"/>
      <c r="W176" s="7"/>
      <c r="AA176" s="45" t="s">
        <v>60</v>
      </c>
      <c r="AB176" s="7">
        <v>3</v>
      </c>
      <c r="AC176" s="39">
        <f>$L$45</f>
        <v>0</v>
      </c>
      <c r="AD176" s="41">
        <f>$M$45</f>
        <v>0</v>
      </c>
      <c r="AE176" s="43">
        <f>$P$45</f>
        <v>0</v>
      </c>
      <c r="AF176" s="39" t="str">
        <f t="shared" si="14"/>
        <v/>
      </c>
      <c r="AG176" s="39" t="str">
        <f t="shared" si="15"/>
        <v/>
      </c>
    </row>
    <row r="177" spans="1:33" x14ac:dyDescent="0.25">
      <c r="A177" s="2"/>
      <c r="B177" s="7"/>
      <c r="G177" s="7"/>
      <c r="T177" s="7"/>
      <c r="U177" s="7"/>
      <c r="V177" s="7"/>
      <c r="W177" s="7"/>
      <c r="AA177" s="45" t="s">
        <v>60</v>
      </c>
      <c r="AB177" s="7">
        <v>4</v>
      </c>
      <c r="AC177" s="39">
        <f>$L$45</f>
        <v>0</v>
      </c>
      <c r="AD177" s="41">
        <f>$M$45</f>
        <v>0</v>
      </c>
      <c r="AE177" s="43">
        <f>$N$45</f>
        <v>0</v>
      </c>
      <c r="AF177" s="39" t="str">
        <f t="shared" si="14"/>
        <v/>
      </c>
      <c r="AG177" s="39" t="str">
        <f t="shared" si="15"/>
        <v/>
      </c>
    </row>
    <row r="178" spans="1:33" x14ac:dyDescent="0.25">
      <c r="A178" s="2"/>
      <c r="B178" s="7"/>
      <c r="G178" s="7"/>
      <c r="T178" s="7"/>
      <c r="U178" s="7"/>
      <c r="V178" s="7"/>
      <c r="W178" s="7"/>
      <c r="AA178" s="45" t="s">
        <v>60</v>
      </c>
      <c r="AB178" s="7">
        <v>1</v>
      </c>
      <c r="AC178" s="39">
        <f>$L$46</f>
        <v>0</v>
      </c>
      <c r="AD178" s="41">
        <f>$M$46</f>
        <v>0</v>
      </c>
      <c r="AE178" s="43">
        <f>$N$46</f>
        <v>0</v>
      </c>
      <c r="AF178" s="39" t="str">
        <f t="shared" si="14"/>
        <v/>
      </c>
      <c r="AG178" s="39" t="str">
        <f t="shared" si="15"/>
        <v/>
      </c>
    </row>
    <row r="179" spans="1:33" x14ac:dyDescent="0.25">
      <c r="A179" s="2"/>
      <c r="B179" s="7"/>
      <c r="G179" s="7"/>
      <c r="T179" s="7"/>
      <c r="U179" s="7"/>
      <c r="V179" s="7"/>
      <c r="W179" s="7"/>
      <c r="AA179" s="45" t="s">
        <v>60</v>
      </c>
      <c r="AB179" s="7">
        <v>2</v>
      </c>
      <c r="AC179" s="39">
        <f>$L$46</f>
        <v>0</v>
      </c>
      <c r="AD179" s="41">
        <f>$M$46</f>
        <v>0</v>
      </c>
      <c r="AE179" s="43">
        <f>$O$46</f>
        <v>0</v>
      </c>
      <c r="AF179" s="39" t="str">
        <f t="shared" si="14"/>
        <v/>
      </c>
      <c r="AG179" s="39" t="str">
        <f t="shared" si="15"/>
        <v/>
      </c>
    </row>
    <row r="180" spans="1:33" x14ac:dyDescent="0.25">
      <c r="A180" s="2"/>
      <c r="B180" s="7"/>
      <c r="G180" s="7"/>
      <c r="T180" s="7"/>
      <c r="U180" s="7"/>
      <c r="V180" s="7"/>
      <c r="W180" s="7"/>
      <c r="AA180" s="45" t="s">
        <v>60</v>
      </c>
      <c r="AB180" s="7">
        <v>3</v>
      </c>
      <c r="AC180" s="39">
        <f>$L$46</f>
        <v>0</v>
      </c>
      <c r="AD180" s="41">
        <f>$M$46</f>
        <v>0</v>
      </c>
      <c r="AE180" s="43">
        <f>$P$46</f>
        <v>0</v>
      </c>
      <c r="AF180" s="39" t="str">
        <f t="shared" si="14"/>
        <v/>
      </c>
      <c r="AG180" s="39" t="str">
        <f t="shared" si="15"/>
        <v/>
      </c>
    </row>
    <row r="181" spans="1:33" x14ac:dyDescent="0.25">
      <c r="A181" s="2"/>
      <c r="B181" s="7"/>
      <c r="G181" s="7"/>
      <c r="T181" s="7"/>
      <c r="U181" s="7"/>
      <c r="V181" s="7"/>
      <c r="W181" s="7"/>
      <c r="AA181" s="45" t="s">
        <v>60</v>
      </c>
      <c r="AB181" s="7">
        <v>4</v>
      </c>
      <c r="AC181" s="39">
        <f>$L$46</f>
        <v>0</v>
      </c>
      <c r="AD181" s="41">
        <f>$M$46</f>
        <v>0</v>
      </c>
      <c r="AE181" s="43">
        <f>$N$46</f>
        <v>0</v>
      </c>
      <c r="AF181" s="39" t="str">
        <f t="shared" si="14"/>
        <v/>
      </c>
      <c r="AG181" s="39" t="str">
        <f t="shared" si="15"/>
        <v/>
      </c>
    </row>
    <row r="182" spans="1:33" x14ac:dyDescent="0.25">
      <c r="A182" s="2"/>
      <c r="B182" s="7"/>
      <c r="G182" s="7"/>
      <c r="T182" s="7"/>
      <c r="U182" s="7"/>
      <c r="V182" s="7"/>
      <c r="W182" s="7"/>
      <c r="AA182" s="45" t="s">
        <v>60</v>
      </c>
      <c r="AB182" s="7">
        <v>1</v>
      </c>
      <c r="AC182" s="39">
        <f>$L$47</f>
        <v>0</v>
      </c>
      <c r="AD182" s="41">
        <f>$M$47</f>
        <v>0</v>
      </c>
      <c r="AE182" s="43">
        <f>$N$47</f>
        <v>0</v>
      </c>
      <c r="AF182" s="39" t="str">
        <f t="shared" si="14"/>
        <v/>
      </c>
      <c r="AG182" s="39" t="str">
        <f t="shared" si="15"/>
        <v/>
      </c>
    </row>
    <row r="183" spans="1:33" x14ac:dyDescent="0.25">
      <c r="A183" s="2"/>
      <c r="B183" s="7"/>
      <c r="G183" s="7"/>
      <c r="T183" s="7"/>
      <c r="U183" s="7"/>
      <c r="V183" s="7"/>
      <c r="W183" s="7"/>
      <c r="AA183" s="45" t="s">
        <v>60</v>
      </c>
      <c r="AB183" s="7">
        <v>2</v>
      </c>
      <c r="AC183" s="39">
        <f>$L$47</f>
        <v>0</v>
      </c>
      <c r="AD183" s="41">
        <f>$M$47</f>
        <v>0</v>
      </c>
      <c r="AE183" s="43">
        <f>$O$47</f>
        <v>0</v>
      </c>
      <c r="AF183" s="39" t="str">
        <f t="shared" si="14"/>
        <v/>
      </c>
      <c r="AG183" s="39" t="str">
        <f t="shared" si="15"/>
        <v/>
      </c>
    </row>
    <row r="184" spans="1:33" x14ac:dyDescent="0.25">
      <c r="A184" s="2"/>
      <c r="B184" s="7"/>
      <c r="G184" s="7"/>
      <c r="T184" s="7"/>
      <c r="U184" s="7"/>
      <c r="V184" s="7"/>
      <c r="W184" s="7"/>
      <c r="AA184" s="45" t="s">
        <v>60</v>
      </c>
      <c r="AB184" s="7">
        <v>3</v>
      </c>
      <c r="AC184" s="39">
        <f>$L$47</f>
        <v>0</v>
      </c>
      <c r="AD184" s="41">
        <f>$M$47</f>
        <v>0</v>
      </c>
      <c r="AE184" s="43">
        <f>$P$47</f>
        <v>0</v>
      </c>
      <c r="AF184" s="39" t="str">
        <f t="shared" si="14"/>
        <v/>
      </c>
      <c r="AG184" s="39" t="str">
        <f t="shared" si="15"/>
        <v/>
      </c>
    </row>
    <row r="185" spans="1:33" x14ac:dyDescent="0.25">
      <c r="A185" s="2"/>
      <c r="B185" s="7"/>
      <c r="G185" s="7"/>
      <c r="T185" s="7"/>
      <c r="U185" s="7"/>
      <c r="V185" s="7"/>
      <c r="W185" s="7"/>
      <c r="AA185" s="45" t="s">
        <v>60</v>
      </c>
      <c r="AB185" s="7">
        <v>4</v>
      </c>
      <c r="AC185" s="39">
        <f>$L$47</f>
        <v>0</v>
      </c>
      <c r="AD185" s="41">
        <f>$M$47</f>
        <v>0</v>
      </c>
      <c r="AE185" s="43">
        <f>$N$47</f>
        <v>0</v>
      </c>
      <c r="AF185" s="39" t="str">
        <f t="shared" si="14"/>
        <v/>
      </c>
      <c r="AG185" s="39" t="str">
        <f t="shared" si="15"/>
        <v/>
      </c>
    </row>
    <row r="186" spans="1:33" x14ac:dyDescent="0.25">
      <c r="A186" s="2"/>
      <c r="B186" s="7"/>
      <c r="G186" s="7"/>
      <c r="T186" s="7"/>
      <c r="U186" s="7"/>
      <c r="V186" s="7"/>
      <c r="W186" s="7"/>
      <c r="AA186" s="45" t="s">
        <v>60</v>
      </c>
      <c r="AB186" s="7">
        <v>1</v>
      </c>
      <c r="AC186" s="39">
        <f>$L$48</f>
        <v>0</v>
      </c>
      <c r="AD186" s="41">
        <f>$M$48</f>
        <v>0</v>
      </c>
      <c r="AE186" s="43">
        <f>$N$48</f>
        <v>0</v>
      </c>
      <c r="AF186" s="39" t="str">
        <f t="shared" si="14"/>
        <v/>
      </c>
      <c r="AG186" s="39" t="str">
        <f t="shared" si="15"/>
        <v/>
      </c>
    </row>
    <row r="187" spans="1:33" x14ac:dyDescent="0.25">
      <c r="A187" s="2"/>
      <c r="B187" s="7"/>
      <c r="G187" s="7"/>
      <c r="T187" s="7"/>
      <c r="U187" s="7"/>
      <c r="V187" s="7"/>
      <c r="W187" s="7"/>
      <c r="AA187" s="45" t="s">
        <v>60</v>
      </c>
      <c r="AB187" s="7">
        <v>2</v>
      </c>
      <c r="AC187" s="39">
        <f>$L$48</f>
        <v>0</v>
      </c>
      <c r="AD187" s="41">
        <f>$M$48</f>
        <v>0</v>
      </c>
      <c r="AE187" s="43">
        <f>$O$48</f>
        <v>0</v>
      </c>
      <c r="AF187" s="39" t="str">
        <f t="shared" si="14"/>
        <v/>
      </c>
      <c r="AG187" s="39" t="str">
        <f t="shared" si="15"/>
        <v/>
      </c>
    </row>
    <row r="188" spans="1:33" x14ac:dyDescent="0.25">
      <c r="A188" s="2"/>
      <c r="B188" s="7"/>
      <c r="G188" s="7"/>
      <c r="T188" s="7"/>
      <c r="U188" s="7"/>
      <c r="V188" s="7"/>
      <c r="W188" s="7"/>
      <c r="AA188" s="45" t="s">
        <v>60</v>
      </c>
      <c r="AB188" s="7">
        <v>3</v>
      </c>
      <c r="AC188" s="39">
        <f>$L$48</f>
        <v>0</v>
      </c>
      <c r="AD188" s="41">
        <f>$M$48</f>
        <v>0</v>
      </c>
      <c r="AE188" s="43">
        <f>$P$48</f>
        <v>0</v>
      </c>
      <c r="AF188" s="39" t="str">
        <f t="shared" si="14"/>
        <v/>
      </c>
      <c r="AG188" s="39" t="str">
        <f t="shared" si="15"/>
        <v/>
      </c>
    </row>
    <row r="189" spans="1:33" x14ac:dyDescent="0.25">
      <c r="A189" s="2"/>
      <c r="B189" s="7"/>
      <c r="G189" s="7"/>
      <c r="T189" s="7"/>
      <c r="U189" s="7"/>
      <c r="V189" s="7"/>
      <c r="W189" s="7"/>
      <c r="AA189" s="45" t="s">
        <v>60</v>
      </c>
      <c r="AB189" s="7">
        <v>4</v>
      </c>
      <c r="AC189" s="39">
        <f>$L$48</f>
        <v>0</v>
      </c>
      <c r="AD189" s="41">
        <f>$M$48</f>
        <v>0</v>
      </c>
      <c r="AE189" s="43">
        <f>$N$48</f>
        <v>0</v>
      </c>
      <c r="AF189" s="39" t="str">
        <f t="shared" si="14"/>
        <v/>
      </c>
      <c r="AG189" s="39" t="str">
        <f t="shared" si="15"/>
        <v/>
      </c>
    </row>
    <row r="190" spans="1:33" x14ac:dyDescent="0.25">
      <c r="A190" s="2"/>
      <c r="B190" s="7"/>
      <c r="G190" s="7"/>
      <c r="T190" s="7"/>
      <c r="U190" s="7"/>
      <c r="V190" s="7"/>
      <c r="W190" s="7"/>
      <c r="AA190" s="45" t="s">
        <v>60</v>
      </c>
      <c r="AB190" s="7">
        <v>1</v>
      </c>
      <c r="AC190" s="39">
        <f>$L$49</f>
        <v>0</v>
      </c>
      <c r="AD190" s="41">
        <f>$M$49</f>
        <v>0</v>
      </c>
      <c r="AE190" s="43">
        <f>$N$49</f>
        <v>0</v>
      </c>
      <c r="AF190" s="39" t="str">
        <f t="shared" si="14"/>
        <v/>
      </c>
      <c r="AG190" s="39" t="str">
        <f t="shared" si="15"/>
        <v/>
      </c>
    </row>
    <row r="191" spans="1:33" x14ac:dyDescent="0.25">
      <c r="A191" s="2"/>
      <c r="B191" s="7"/>
      <c r="G191" s="7"/>
      <c r="T191" s="7"/>
      <c r="U191" s="7"/>
      <c r="V191" s="7"/>
      <c r="W191" s="7"/>
      <c r="AA191" s="45" t="s">
        <v>60</v>
      </c>
      <c r="AB191" s="7">
        <v>2</v>
      </c>
      <c r="AC191" s="39">
        <f>$L$49</f>
        <v>0</v>
      </c>
      <c r="AD191" s="41">
        <f>$M$49</f>
        <v>0</v>
      </c>
      <c r="AE191" s="43">
        <f>$O$49</f>
        <v>0</v>
      </c>
      <c r="AF191" s="39" t="str">
        <f t="shared" si="14"/>
        <v/>
      </c>
      <c r="AG191" s="39" t="str">
        <f t="shared" si="15"/>
        <v/>
      </c>
    </row>
    <row r="192" spans="1:33" x14ac:dyDescent="0.25">
      <c r="A192" s="2"/>
      <c r="B192" s="7"/>
      <c r="G192" s="7"/>
      <c r="T192" s="7"/>
      <c r="U192" s="7"/>
      <c r="V192" s="7"/>
      <c r="W192" s="7"/>
      <c r="AA192" s="45" t="s">
        <v>60</v>
      </c>
      <c r="AB192" s="7">
        <v>3</v>
      </c>
      <c r="AC192" s="39">
        <f>$L$49</f>
        <v>0</v>
      </c>
      <c r="AD192" s="41">
        <f>$M$49</f>
        <v>0</v>
      </c>
      <c r="AE192" s="43">
        <f>$P$49</f>
        <v>0</v>
      </c>
      <c r="AF192" s="39" t="str">
        <f t="shared" si="14"/>
        <v/>
      </c>
      <c r="AG192" s="39" t="str">
        <f t="shared" si="15"/>
        <v/>
      </c>
    </row>
    <row r="193" spans="1:33" x14ac:dyDescent="0.25">
      <c r="A193" s="2"/>
      <c r="B193" s="7"/>
      <c r="G193" s="7"/>
      <c r="T193" s="7"/>
      <c r="U193" s="7"/>
      <c r="V193" s="7"/>
      <c r="W193" s="7"/>
      <c r="AA193" s="45" t="s">
        <v>60</v>
      </c>
      <c r="AB193" s="7">
        <v>4</v>
      </c>
      <c r="AC193" s="39">
        <f>$L$49</f>
        <v>0</v>
      </c>
      <c r="AD193" s="41">
        <f>$M$49</f>
        <v>0</v>
      </c>
      <c r="AE193" s="43">
        <f>$N$49</f>
        <v>0</v>
      </c>
      <c r="AF193" s="39" t="str">
        <f t="shared" si="14"/>
        <v/>
      </c>
      <c r="AG193" s="39" t="str">
        <f t="shared" si="15"/>
        <v/>
      </c>
    </row>
    <row r="194" spans="1:33" x14ac:dyDescent="0.25">
      <c r="A194" s="2"/>
      <c r="B194" s="7"/>
      <c r="G194" s="7"/>
      <c r="T194" s="7"/>
      <c r="U194" s="7"/>
      <c r="V194" s="7"/>
      <c r="W194" s="7"/>
      <c r="AA194" s="45" t="s">
        <v>60</v>
      </c>
      <c r="AB194" s="7">
        <v>1</v>
      </c>
      <c r="AC194" s="39">
        <f>$L$50</f>
        <v>0</v>
      </c>
      <c r="AD194" s="41">
        <f>$M$50</f>
        <v>0</v>
      </c>
      <c r="AE194" s="43">
        <f>$N$50</f>
        <v>0</v>
      </c>
      <c r="AF194" s="39" t="str">
        <f t="shared" si="14"/>
        <v/>
      </c>
      <c r="AG194" s="39" t="str">
        <f t="shared" si="15"/>
        <v/>
      </c>
    </row>
    <row r="195" spans="1:33" x14ac:dyDescent="0.25">
      <c r="A195" s="2"/>
      <c r="B195" s="7"/>
      <c r="G195" s="7"/>
      <c r="T195" s="7"/>
      <c r="U195" s="7"/>
      <c r="V195" s="7"/>
      <c r="W195" s="7"/>
      <c r="AA195" s="45" t="s">
        <v>60</v>
      </c>
      <c r="AB195" s="7">
        <v>2</v>
      </c>
      <c r="AC195" s="39">
        <f>$L$50</f>
        <v>0</v>
      </c>
      <c r="AD195" s="41">
        <f>$M$50</f>
        <v>0</v>
      </c>
      <c r="AE195" s="43">
        <f>$O$50</f>
        <v>0</v>
      </c>
      <c r="AF195" s="39" t="str">
        <f t="shared" si="14"/>
        <v/>
      </c>
      <c r="AG195" s="39" t="str">
        <f t="shared" si="15"/>
        <v/>
      </c>
    </row>
    <row r="196" spans="1:33" x14ac:dyDescent="0.25">
      <c r="A196" s="2"/>
      <c r="B196" s="7"/>
      <c r="G196" s="7"/>
      <c r="T196" s="7"/>
      <c r="U196" s="7"/>
      <c r="V196" s="7"/>
      <c r="W196" s="7"/>
      <c r="AA196" s="45" t="s">
        <v>60</v>
      </c>
      <c r="AB196" s="7">
        <v>3</v>
      </c>
      <c r="AC196" s="39">
        <f>$L$50</f>
        <v>0</v>
      </c>
      <c r="AD196" s="41">
        <f>$M$50</f>
        <v>0</v>
      </c>
      <c r="AE196" s="43">
        <f>$P$50</f>
        <v>0</v>
      </c>
      <c r="AF196" s="39" t="str">
        <f t="shared" si="14"/>
        <v/>
      </c>
      <c r="AG196" s="39" t="str">
        <f t="shared" si="15"/>
        <v/>
      </c>
    </row>
    <row r="197" spans="1:33" x14ac:dyDescent="0.25">
      <c r="A197" s="2"/>
      <c r="B197" s="7"/>
      <c r="G197" s="7"/>
      <c r="T197" s="7"/>
      <c r="U197" s="7"/>
      <c r="V197" s="7"/>
      <c r="W197" s="7"/>
      <c r="AA197" s="45" t="s">
        <v>60</v>
      </c>
      <c r="AB197" s="7">
        <v>4</v>
      </c>
      <c r="AC197" s="39">
        <f>$L$50</f>
        <v>0</v>
      </c>
      <c r="AD197" s="41">
        <f>$M$50</f>
        <v>0</v>
      </c>
      <c r="AE197" s="43">
        <f>$N$50</f>
        <v>0</v>
      </c>
      <c r="AF197" s="39" t="str">
        <f t="shared" si="14"/>
        <v/>
      </c>
      <c r="AG197" s="39" t="str">
        <f t="shared" si="15"/>
        <v/>
      </c>
    </row>
    <row r="198" spans="1:33" x14ac:dyDescent="0.25">
      <c r="A198" s="2"/>
      <c r="B198" s="7"/>
      <c r="G198" s="7"/>
      <c r="T198" s="7"/>
      <c r="U198" s="7"/>
      <c r="V198" s="7"/>
      <c r="W198" s="7"/>
    </row>
    <row r="199" spans="1:33" x14ac:dyDescent="0.25">
      <c r="A199" s="2"/>
      <c r="B199" s="7"/>
      <c r="G199" s="7"/>
      <c r="T199" s="7"/>
      <c r="U199" s="7"/>
      <c r="V199" s="7"/>
      <c r="W199" s="7"/>
      <c r="AB199" s="7" t="s">
        <v>52</v>
      </c>
      <c r="AC199" s="41" t="s">
        <v>57</v>
      </c>
      <c r="AD199" s="7" t="s">
        <v>59</v>
      </c>
      <c r="AE199" s="7" t="s">
        <v>58</v>
      </c>
      <c r="AF199" t="s">
        <v>61</v>
      </c>
      <c r="AG199" t="s">
        <v>62</v>
      </c>
    </row>
    <row r="200" spans="1:33" x14ac:dyDescent="0.25">
      <c r="A200" s="2"/>
      <c r="B200" s="7"/>
      <c r="AC200" s="41"/>
      <c r="AD200" s="41"/>
      <c r="AE200" s="41"/>
      <c r="AF200" s="41"/>
      <c r="AG200" s="41"/>
    </row>
    <row r="201" spans="1:33" x14ac:dyDescent="0.25">
      <c r="A201" s="2"/>
      <c r="B201" s="7"/>
      <c r="AC201" s="41"/>
      <c r="AD201" s="41"/>
      <c r="AE201" s="41"/>
      <c r="AF201" s="41"/>
      <c r="AG201" s="41"/>
    </row>
    <row r="202" spans="1:33" x14ac:dyDescent="0.25">
      <c r="A202" s="2"/>
      <c r="B202" s="7"/>
      <c r="AC202" s="41"/>
      <c r="AD202" s="41"/>
      <c r="AE202" s="41"/>
      <c r="AF202" s="41"/>
      <c r="AG202" s="41"/>
    </row>
    <row r="203" spans="1:33" x14ac:dyDescent="0.25">
      <c r="A203" s="2"/>
      <c r="B203" s="7"/>
      <c r="AC203" s="41"/>
      <c r="AD203" s="41"/>
      <c r="AE203" s="41"/>
      <c r="AF203" s="41"/>
      <c r="AG203" s="41"/>
    </row>
    <row r="204" spans="1:33" x14ac:dyDescent="0.25">
      <c r="A204" s="2"/>
      <c r="B204" s="7"/>
      <c r="AC204" s="41"/>
      <c r="AD204" s="41"/>
      <c r="AE204" s="41"/>
      <c r="AF204" s="41"/>
      <c r="AG204" s="41"/>
    </row>
    <row r="205" spans="1:33" x14ac:dyDescent="0.25">
      <c r="A205" s="2"/>
      <c r="B205" s="7"/>
      <c r="AC205" s="41"/>
      <c r="AD205" s="41"/>
      <c r="AE205" s="41"/>
      <c r="AF205" s="41"/>
      <c r="AG205" s="41"/>
    </row>
    <row r="206" spans="1:33" x14ac:dyDescent="0.25">
      <c r="A206" s="2"/>
      <c r="B206" s="7"/>
      <c r="AC206" s="41"/>
      <c r="AD206" s="41"/>
      <c r="AE206" s="41"/>
      <c r="AF206" s="41"/>
      <c r="AG206" s="41"/>
    </row>
    <row r="207" spans="1:33" x14ac:dyDescent="0.25">
      <c r="A207" s="2"/>
      <c r="B207" s="7"/>
      <c r="AC207" s="41"/>
      <c r="AD207" s="41"/>
      <c r="AE207" s="41"/>
      <c r="AF207" s="41"/>
      <c r="AG207" s="41"/>
    </row>
    <row r="208" spans="1:33" x14ac:dyDescent="0.25">
      <c r="A208" s="2"/>
      <c r="B208" s="7"/>
      <c r="AC208" s="41"/>
      <c r="AD208" s="41"/>
      <c r="AE208" s="41"/>
      <c r="AF208" s="41"/>
      <c r="AG208" s="41"/>
    </row>
  </sheetData>
  <pageMargins left="0.7" right="0.7" top="0.75" bottom="0.75" header="0.3" footer="0.3"/>
  <pageSetup orientation="portrait" horizontalDpi="1200" verticalDpi="12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 macro="[0]!clearpage">
                <anchor moveWithCells="1" sizeWithCells="1">
                  <from>
                    <xdr:col>45</xdr:col>
                    <xdr:colOff>66675</xdr:colOff>
                    <xdr:row>0</xdr:row>
                    <xdr:rowOff>104775</xdr:rowOff>
                  </from>
                  <to>
                    <xdr:col>47</xdr:col>
                    <xdr:colOff>76200</xdr:colOff>
                    <xdr:row>1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csv worksheet</vt:lpstr>
      <vt:lpstr>hidden</vt:lpstr>
      <vt:lpstr>'csv worksheet'!Print_Area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Christina Mercado</dc:creator>
  <cp:lastModifiedBy>Gallant, Charlotte</cp:lastModifiedBy>
  <cp:lastPrinted>2014-04-17T19:04:22Z</cp:lastPrinted>
  <dcterms:created xsi:type="dcterms:W3CDTF">2013-11-21T18:42:53Z</dcterms:created>
  <dcterms:modified xsi:type="dcterms:W3CDTF">2014-10-01T12:00:02Z</dcterms:modified>
</cp:coreProperties>
</file>